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verCloud\롯데택배전국대리점협의회\지역회비및 경비\제12기 지역회비\202001125\"/>
    </mc:Choice>
  </mc:AlternateContent>
  <xr:revisionPtr revIDLastSave="0" documentId="13_ncr:1_{3B8CDD7A-5C8A-455B-96D0-627A7A7413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합산" sheetId="11" r:id="rId1"/>
    <sheet name="수도권서부" sheetId="12" r:id="rId2"/>
    <sheet name="수도권동부" sheetId="1" r:id="rId3"/>
    <sheet name="강원" sheetId="2" r:id="rId4"/>
    <sheet name="충청" sheetId="3" r:id="rId5"/>
    <sheet name="호남" sheetId="5" r:id="rId6"/>
    <sheet name="영남" sheetId="7" r:id="rId7"/>
    <sheet name="의류" sheetId="13" r:id="rId8"/>
    <sheet name="서식" sheetId="10" r:id="rId9"/>
  </sheets>
  <definedNames>
    <definedName name="_xlnm.Print_Area" localSheetId="3">강원!$A$1:$J$50</definedName>
    <definedName name="_xlnm.Print_Area" localSheetId="2">수도권동부!$A$1:$J$207</definedName>
    <definedName name="_xlnm.Print_Area" localSheetId="1">수도권서부!$A$1:$J$251</definedName>
    <definedName name="_xlnm.Print_Area" localSheetId="6">영남!$A$1:$J$238</definedName>
    <definedName name="_xlnm.Print_Area" localSheetId="7">의류!$A$1:$J$70</definedName>
    <definedName name="_xlnm.Print_Area" localSheetId="4">충청!$A$1:$J$119</definedName>
    <definedName name="_xlnm.Print_Area" localSheetId="0">합산!$A$1:$I$25</definedName>
    <definedName name="_xlnm.Print_Area" localSheetId="5">호남!$A$1:$J$124</definedName>
  </definedNames>
  <calcPr calcId="191029"/>
</workbook>
</file>

<file path=xl/calcChain.xml><?xml version="1.0" encoding="utf-8"?>
<calcChain xmlns="http://schemas.openxmlformats.org/spreadsheetml/2006/main">
  <c r="I43" i="7" l="1"/>
  <c r="I61" i="3"/>
  <c r="I56" i="13" l="1"/>
  <c r="I61" i="13"/>
  <c r="I15" i="13"/>
  <c r="D234" i="7"/>
  <c r="I208" i="7"/>
  <c r="I199" i="7"/>
  <c r="I84" i="7"/>
  <c r="I85" i="7"/>
  <c r="I86" i="7"/>
  <c r="I118" i="5"/>
  <c r="I11" i="5"/>
  <c r="I48" i="3"/>
  <c r="I91" i="1" l="1"/>
  <c r="I88" i="1"/>
  <c r="I83" i="1"/>
  <c r="I81" i="1"/>
  <c r="I76" i="1"/>
  <c r="I17" i="1"/>
  <c r="I18" i="1"/>
  <c r="I40" i="13" l="1"/>
  <c r="I55" i="13"/>
  <c r="I155" i="7"/>
  <c r="I132" i="7"/>
  <c r="I130" i="7"/>
  <c r="I135" i="7"/>
  <c r="I90" i="1"/>
  <c r="I89" i="1"/>
  <c r="I87" i="1"/>
  <c r="I14" i="1"/>
  <c r="I12" i="1"/>
  <c r="I116" i="12"/>
  <c r="I13" i="12"/>
  <c r="I120" i="7" l="1"/>
  <c r="I31" i="2"/>
  <c r="I178" i="1"/>
  <c r="I177" i="1"/>
  <c r="I85" i="1"/>
  <c r="I77" i="1"/>
  <c r="I69" i="1"/>
  <c r="I66" i="1"/>
  <c r="I67" i="1"/>
  <c r="I64" i="1"/>
  <c r="I63" i="1"/>
  <c r="I65" i="1"/>
  <c r="I70" i="1"/>
  <c r="I84" i="1"/>
  <c r="I105" i="1"/>
  <c r="I6" i="1"/>
  <c r="I58" i="13"/>
  <c r="I49" i="13"/>
  <c r="I48" i="13"/>
  <c r="I32" i="13"/>
  <c r="I136" i="1"/>
  <c r="I8" i="12"/>
  <c r="I60" i="13" l="1"/>
  <c r="I59" i="13"/>
  <c r="I57" i="13"/>
  <c r="I54" i="13"/>
  <c r="I53" i="13"/>
  <c r="I52" i="13"/>
  <c r="I38" i="13"/>
  <c r="I37" i="13"/>
  <c r="I47" i="13"/>
  <c r="I46" i="13"/>
  <c r="I45" i="13"/>
  <c r="I44" i="13"/>
  <c r="I41" i="13"/>
  <c r="I39" i="13"/>
  <c r="I36" i="13"/>
  <c r="I43" i="13"/>
  <c r="I42" i="13"/>
  <c r="I31" i="13"/>
  <c r="I30" i="13"/>
  <c r="I29" i="13"/>
  <c r="I28" i="13"/>
  <c r="I27" i="13"/>
  <c r="I26" i="13"/>
  <c r="I8" i="13"/>
  <c r="I9" i="13"/>
  <c r="I10" i="13"/>
  <c r="I11" i="13"/>
  <c r="I12" i="13"/>
  <c r="I13" i="13"/>
  <c r="I21" i="13"/>
  <c r="I14" i="13"/>
  <c r="I16" i="13"/>
  <c r="I17" i="13"/>
  <c r="I18" i="13"/>
  <c r="I19" i="13"/>
  <c r="I20" i="13"/>
  <c r="I6" i="13"/>
  <c r="I7" i="13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4" i="7"/>
  <c r="I213" i="7"/>
  <c r="I212" i="7"/>
  <c r="I211" i="7"/>
  <c r="I210" i="7"/>
  <c r="I209" i="7"/>
  <c r="I207" i="7"/>
  <c r="I206" i="7"/>
  <c r="I205" i="7"/>
  <c r="I204" i="7"/>
  <c r="I203" i="7"/>
  <c r="I202" i="7"/>
  <c r="I201" i="7"/>
  <c r="I200" i="7"/>
  <c r="I198" i="7"/>
  <c r="I197" i="7"/>
  <c r="I196" i="7"/>
  <c r="I195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56" i="7"/>
  <c r="I154" i="7"/>
  <c r="I153" i="7"/>
  <c r="I152" i="7"/>
  <c r="I151" i="7"/>
  <c r="I150" i="7"/>
  <c r="I149" i="7"/>
  <c r="I148" i="7"/>
  <c r="I147" i="7"/>
  <c r="I140" i="7"/>
  <c r="I139" i="7"/>
  <c r="I138" i="7"/>
  <c r="I137" i="7"/>
  <c r="I136" i="7"/>
  <c r="I134" i="7"/>
  <c r="I133" i="7"/>
  <c r="I131" i="7"/>
  <c r="I129" i="7"/>
  <c r="I128" i="7"/>
  <c r="I127" i="7"/>
  <c r="I126" i="7"/>
  <c r="I125" i="7"/>
  <c r="I124" i="7"/>
  <c r="I123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98" i="7"/>
  <c r="I97" i="7"/>
  <c r="I96" i="7"/>
  <c r="I95" i="7"/>
  <c r="I94" i="7"/>
  <c r="I93" i="7"/>
  <c r="I92" i="7"/>
  <c r="I91" i="7"/>
  <c r="I90" i="7"/>
  <c r="I89" i="7"/>
  <c r="I88" i="7"/>
  <c r="I87" i="7"/>
  <c r="I83" i="7"/>
  <c r="I82" i="7"/>
  <c r="I81" i="7"/>
  <c r="I80" i="7"/>
  <c r="I79" i="7"/>
  <c r="I78" i="7"/>
  <c r="I77" i="7"/>
  <c r="I76" i="7"/>
  <c r="I75" i="7"/>
  <c r="I70" i="7"/>
  <c r="I69" i="7"/>
  <c r="I68" i="7"/>
  <c r="I67" i="7"/>
  <c r="I66" i="7"/>
  <c r="I65" i="7"/>
  <c r="I64" i="7"/>
  <c r="I63" i="7"/>
  <c r="I62" i="7"/>
  <c r="I61" i="7"/>
  <c r="I60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5" i="7"/>
  <c r="I32" i="7"/>
  <c r="I33" i="7"/>
  <c r="I34" i="7"/>
  <c r="I36" i="7"/>
  <c r="I37" i="7"/>
  <c r="I38" i="7"/>
  <c r="I31" i="7"/>
  <c r="I8" i="7"/>
  <c r="I39" i="7"/>
  <c r="I40" i="7"/>
  <c r="I42" i="7"/>
  <c r="I44" i="7"/>
  <c r="I45" i="7"/>
  <c r="I46" i="7"/>
  <c r="I49" i="7"/>
  <c r="I50" i="7"/>
  <c r="I51" i="7"/>
  <c r="I52" i="7"/>
  <c r="I53" i="7"/>
  <c r="I54" i="7"/>
  <c r="I55" i="7"/>
  <c r="I56" i="7"/>
  <c r="I57" i="7"/>
  <c r="I48" i="7"/>
  <c r="I47" i="7"/>
  <c r="I41" i="7"/>
  <c r="I6" i="7"/>
  <c r="I7" i="7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24" i="5"/>
  <c r="I23" i="5"/>
  <c r="I21" i="5"/>
  <c r="I32" i="5"/>
  <c r="I31" i="5"/>
  <c r="I30" i="5"/>
  <c r="I29" i="5"/>
  <c r="I28" i="5"/>
  <c r="I27" i="5"/>
  <c r="I26" i="5"/>
  <c r="I25" i="5"/>
  <c r="I22" i="5"/>
  <c r="I9" i="5"/>
  <c r="I10" i="5"/>
  <c r="I12" i="5"/>
  <c r="I13" i="5"/>
  <c r="I6" i="5"/>
  <c r="I7" i="5"/>
  <c r="I8" i="5"/>
  <c r="E115" i="3"/>
  <c r="F115" i="3"/>
  <c r="G115" i="3"/>
  <c r="H115" i="3"/>
  <c r="H46" i="2"/>
  <c r="I100" i="3"/>
  <c r="I99" i="3"/>
  <c r="I98" i="3"/>
  <c r="I97" i="3"/>
  <c r="I96" i="3"/>
  <c r="I95" i="3"/>
  <c r="I94" i="3"/>
  <c r="I93" i="3"/>
  <c r="I92" i="3"/>
  <c r="I90" i="3"/>
  <c r="I89" i="3"/>
  <c r="I88" i="3"/>
  <c r="I87" i="3"/>
  <c r="I86" i="3"/>
  <c r="I71" i="3"/>
  <c r="I55" i="3"/>
  <c r="I70" i="3"/>
  <c r="I69" i="3"/>
  <c r="I68" i="3"/>
  <c r="I67" i="3"/>
  <c r="I66" i="3"/>
  <c r="I65" i="3"/>
  <c r="I64" i="3"/>
  <c r="I63" i="3"/>
  <c r="I62" i="3"/>
  <c r="I60" i="3"/>
  <c r="I59" i="3"/>
  <c r="I58" i="3"/>
  <c r="I57" i="3"/>
  <c r="I56" i="3"/>
  <c r="I49" i="3"/>
  <c r="I54" i="3"/>
  <c r="I53" i="3"/>
  <c r="I52" i="3"/>
  <c r="I51" i="3"/>
  <c r="I50" i="3"/>
  <c r="I47" i="3"/>
  <c r="I46" i="3"/>
  <c r="I45" i="3"/>
  <c r="I44" i="3"/>
  <c r="I43" i="3"/>
  <c r="I42" i="3"/>
  <c r="I33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6" i="3"/>
  <c r="I7" i="3"/>
  <c r="E46" i="2"/>
  <c r="F46" i="2"/>
  <c r="G46" i="2"/>
  <c r="D46" i="2"/>
  <c r="I26" i="2"/>
  <c r="I27" i="2"/>
  <c r="I28" i="2"/>
  <c r="I29" i="2"/>
  <c r="I30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3" i="2"/>
  <c r="I34" i="2"/>
  <c r="I35" i="2"/>
  <c r="I36" i="2"/>
  <c r="I37" i="2"/>
  <c r="I38" i="2"/>
  <c r="I39" i="2"/>
  <c r="I40" i="2"/>
  <c r="I41" i="2"/>
  <c r="I42" i="2"/>
  <c r="I43" i="2"/>
  <c r="I44" i="2"/>
  <c r="I22" i="2"/>
  <c r="I23" i="2"/>
  <c r="I24" i="2"/>
  <c r="I25" i="2"/>
  <c r="I196" i="1"/>
  <c r="I195" i="1"/>
  <c r="I194" i="1"/>
  <c r="I193" i="1"/>
  <c r="I192" i="1"/>
  <c r="I191" i="1"/>
  <c r="I184" i="1"/>
  <c r="I183" i="1"/>
  <c r="I182" i="1"/>
  <c r="I181" i="1"/>
  <c r="I180" i="1"/>
  <c r="I179" i="1"/>
  <c r="I176" i="1"/>
  <c r="I175" i="1"/>
  <c r="I174" i="1"/>
  <c r="I173" i="1"/>
  <c r="I172" i="1"/>
  <c r="I171" i="1"/>
  <c r="I170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5" i="1"/>
  <c r="I134" i="1"/>
  <c r="I133" i="1"/>
  <c r="I132" i="1"/>
  <c r="I113" i="1"/>
  <c r="I112" i="1"/>
  <c r="I111" i="1"/>
  <c r="I109" i="1"/>
  <c r="I107" i="1"/>
  <c r="I106" i="1"/>
  <c r="I104" i="1"/>
  <c r="I110" i="1"/>
  <c r="I108" i="1"/>
  <c r="I103" i="1"/>
  <c r="I82" i="1"/>
  <c r="I78" i="1"/>
  <c r="I80" i="1"/>
  <c r="I79" i="1"/>
  <c r="I75" i="1"/>
  <c r="I93" i="1"/>
  <c r="I92" i="1"/>
  <c r="I86" i="1"/>
  <c r="I74" i="1"/>
  <c r="I73" i="1"/>
  <c r="I72" i="1"/>
  <c r="I71" i="1"/>
  <c r="I68" i="1"/>
  <c r="I62" i="1"/>
  <c r="I9" i="1"/>
  <c r="I10" i="1"/>
  <c r="I11" i="1"/>
  <c r="I13" i="1"/>
  <c r="I16" i="1"/>
  <c r="I19" i="1"/>
  <c r="I15" i="1"/>
  <c r="I20" i="1"/>
  <c r="I21" i="1"/>
  <c r="I7" i="1"/>
  <c r="I8" i="1"/>
  <c r="I223" i="12"/>
  <c r="I231" i="12"/>
  <c r="I230" i="12"/>
  <c r="I229" i="12"/>
  <c r="I228" i="12"/>
  <c r="I227" i="12"/>
  <c r="I226" i="12"/>
  <c r="I225" i="12"/>
  <c r="I224" i="12"/>
  <c r="I222" i="12"/>
  <c r="I221" i="12"/>
  <c r="I220" i="12"/>
  <c r="I219" i="12"/>
  <c r="I218" i="12"/>
  <c r="I217" i="12"/>
  <c r="I216" i="12"/>
  <c r="I215" i="12"/>
  <c r="I214" i="12"/>
  <c r="I203" i="12"/>
  <c r="I202" i="12"/>
  <c r="I170" i="12"/>
  <c r="I169" i="12"/>
  <c r="I136" i="12"/>
  <c r="I145" i="12"/>
  <c r="I143" i="12"/>
  <c r="I147" i="12"/>
  <c r="I132" i="12"/>
  <c r="I148" i="12"/>
  <c r="I146" i="12"/>
  <c r="I144" i="12"/>
  <c r="I142" i="12"/>
  <c r="I141" i="12"/>
  <c r="I140" i="12"/>
  <c r="I139" i="12"/>
  <c r="I138" i="12"/>
  <c r="I137" i="12"/>
  <c r="I135" i="12"/>
  <c r="I134" i="12"/>
  <c r="I133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46" i="12"/>
  <c r="I48" i="12"/>
  <c r="I47" i="12"/>
  <c r="I45" i="12"/>
  <c r="I44" i="12"/>
  <c r="I43" i="12"/>
  <c r="I9" i="12"/>
  <c r="I10" i="12"/>
  <c r="I11" i="12"/>
  <c r="I12" i="12"/>
  <c r="I14" i="12"/>
  <c r="I15" i="12"/>
  <c r="I6" i="12"/>
  <c r="I7" i="12"/>
  <c r="I115" i="3" l="1"/>
  <c r="I118" i="3" s="1"/>
  <c r="I46" i="2"/>
  <c r="D115" i="3"/>
  <c r="E247" i="12" l="1"/>
  <c r="H66" i="13"/>
  <c r="H69" i="13" s="1"/>
  <c r="E66" i="13"/>
  <c r="D69" i="13" s="1"/>
  <c r="F66" i="13"/>
  <c r="G66" i="13"/>
  <c r="F69" i="13" s="1"/>
  <c r="D66" i="13"/>
  <c r="D70" i="13" l="1"/>
  <c r="F70" i="13"/>
  <c r="E15" i="11" s="1"/>
  <c r="G15" i="11" s="1"/>
  <c r="H70" i="13"/>
  <c r="F15" i="11" s="1"/>
  <c r="H234" i="7"/>
  <c r="E234" i="7"/>
  <c r="F234" i="7"/>
  <c r="F237" i="7" s="1"/>
  <c r="F238" i="7" s="1"/>
  <c r="G234" i="7"/>
  <c r="D237" i="7"/>
  <c r="D238" i="7" s="1"/>
  <c r="E120" i="5"/>
  <c r="F120" i="5"/>
  <c r="F123" i="5" s="1"/>
  <c r="G120" i="5"/>
  <c r="H120" i="5"/>
  <c r="D120" i="5"/>
  <c r="D123" i="5" s="1"/>
  <c r="D124" i="5" s="1"/>
  <c r="F118" i="3"/>
  <c r="F119" i="3" s="1"/>
  <c r="D118" i="3"/>
  <c r="D119" i="3" s="1"/>
  <c r="F49" i="2"/>
  <c r="F50" i="2" s="1"/>
  <c r="D49" i="2"/>
  <c r="D50" i="2" s="1"/>
  <c r="H203" i="1"/>
  <c r="E203" i="1"/>
  <c r="F203" i="1"/>
  <c r="F206" i="1" s="1"/>
  <c r="F207" i="1" s="1"/>
  <c r="G203" i="1"/>
  <c r="D203" i="1"/>
  <c r="D206" i="1" s="1"/>
  <c r="D207" i="1" s="1"/>
  <c r="F247" i="12"/>
  <c r="F250" i="12" s="1"/>
  <c r="G247" i="12"/>
  <c r="D247" i="12"/>
  <c r="D250" i="12" s="1"/>
  <c r="H123" i="5" l="1"/>
  <c r="H124" i="5" s="1"/>
  <c r="F13" i="11" s="1"/>
  <c r="F124" i="5"/>
  <c r="E13" i="11" s="1"/>
  <c r="G13" i="11" s="1"/>
  <c r="D15" i="11"/>
  <c r="D22" i="11" s="1"/>
  <c r="B19" i="10"/>
  <c r="C19" i="10" s="1"/>
  <c r="E10" i="11"/>
  <c r="G10" i="11" s="1"/>
  <c r="D10" i="11"/>
  <c r="D14" i="11"/>
  <c r="E14" i="11"/>
  <c r="G14" i="11" s="1"/>
  <c r="H237" i="7"/>
  <c r="D13" i="11"/>
  <c r="D12" i="11"/>
  <c r="E12" i="11"/>
  <c r="G12" i="11" s="1"/>
  <c r="H118" i="3"/>
  <c r="D11" i="11"/>
  <c r="E11" i="11"/>
  <c r="G11" i="11" s="1"/>
  <c r="H49" i="2"/>
  <c r="H206" i="1"/>
  <c r="H50" i="2" l="1"/>
  <c r="F11" i="11" s="1"/>
  <c r="E22" i="11"/>
  <c r="F22" i="11" s="1"/>
  <c r="H15" i="11"/>
  <c r="B18" i="10"/>
  <c r="C18" i="10" s="1"/>
  <c r="B16" i="10"/>
  <c r="C16" i="10" s="1"/>
  <c r="B17" i="10"/>
  <c r="C17" i="10" s="1"/>
  <c r="H238" i="7"/>
  <c r="F14" i="11" s="1"/>
  <c r="H119" i="3"/>
  <c r="F12" i="11" s="1"/>
  <c r="B15" i="10"/>
  <c r="C15" i="10" s="1"/>
  <c r="F251" i="12"/>
  <c r="E9" i="11" s="1"/>
  <c r="G9" i="11" s="1"/>
  <c r="H250" i="12"/>
  <c r="H247" i="12"/>
  <c r="I66" i="13" l="1"/>
  <c r="I69" i="13" s="1"/>
  <c r="E21" i="11"/>
  <c r="E16" i="11"/>
  <c r="A1" i="1"/>
  <c r="A1" i="2" s="1"/>
  <c r="A1" i="3" s="1"/>
  <c r="A1" i="5" s="1"/>
  <c r="A1" i="7" s="1"/>
  <c r="A1" i="13" s="1"/>
  <c r="A1" i="10"/>
  <c r="B14" i="10" l="1"/>
  <c r="C14" i="10" s="1"/>
  <c r="H207" i="1"/>
  <c r="F10" i="11" s="1"/>
  <c r="D251" i="12"/>
  <c r="D9" i="11" s="1"/>
  <c r="H251" i="12"/>
  <c r="F9" i="11" s="1"/>
  <c r="F21" i="11" l="1"/>
  <c r="F23" i="11" s="1"/>
  <c r="F16" i="11"/>
  <c r="B13" i="10"/>
  <c r="C13" i="10" s="1"/>
  <c r="H13" i="11"/>
  <c r="H14" i="11"/>
  <c r="H10" i="11"/>
  <c r="H11" i="11"/>
  <c r="E23" i="11"/>
  <c r="D21" i="11" l="1"/>
  <c r="D23" i="11" s="1"/>
  <c r="D16" i="11"/>
  <c r="H16" i="11" s="1"/>
  <c r="H9" i="11"/>
  <c r="H12" i="11"/>
  <c r="I203" i="1" l="1"/>
  <c r="I206" i="1" s="1"/>
  <c r="I234" i="7"/>
  <c r="I237" i="7" s="1"/>
  <c r="I120" i="5"/>
  <c r="I123" i="5" s="1"/>
  <c r="I247" i="12"/>
  <c r="I250" i="12" s="1"/>
  <c r="I70" i="13" l="1"/>
  <c r="I238" i="7"/>
  <c r="I207" i="1"/>
  <c r="I124" i="5"/>
  <c r="I49" i="2"/>
  <c r="I251" i="12"/>
  <c r="G22" i="11" l="1"/>
  <c r="I119" i="3"/>
  <c r="I50" i="2"/>
  <c r="G16" i="11" l="1"/>
  <c r="G21" i="11"/>
  <c r="G23" i="11" s="1"/>
</calcChain>
</file>

<file path=xl/sharedStrings.xml><?xml version="1.0" encoding="utf-8"?>
<sst xmlns="http://schemas.openxmlformats.org/spreadsheetml/2006/main" count="1419" uniqueCount="1067">
  <si>
    <t>구분</t>
  </si>
  <si>
    <t>합          계</t>
  </si>
  <si>
    <t>번호</t>
    <phoneticPr fontId="2" type="noConversion"/>
  </si>
  <si>
    <t>지역회비</t>
    <phoneticPr fontId="2" type="noConversion"/>
  </si>
  <si>
    <t>비고</t>
    <phoneticPr fontId="2" type="noConversion"/>
  </si>
  <si>
    <t>원주</t>
    <phoneticPr fontId="2" type="noConversion"/>
  </si>
  <si>
    <t>구분</t>
    <phoneticPr fontId="2" type="noConversion"/>
  </si>
  <si>
    <t>회비</t>
    <phoneticPr fontId="2" type="noConversion"/>
  </si>
  <si>
    <t>합    계</t>
    <phoneticPr fontId="2" type="noConversion"/>
  </si>
  <si>
    <t>가입율</t>
    <phoneticPr fontId="2" type="noConversion"/>
  </si>
  <si>
    <t>산출금액</t>
    <phoneticPr fontId="2" type="noConversion"/>
  </si>
  <si>
    <t>지부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</si>
  <si>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</si>
  <si>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</si>
  <si>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</si>
  <si>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>강릉</t>
    <phoneticPr fontId="2" type="noConversion"/>
  </si>
  <si>
    <t>보라매</t>
    <phoneticPr fontId="2" type="noConversion"/>
  </si>
  <si>
    <t>(단위: 원)</t>
    <phoneticPr fontId="2" type="noConversion"/>
  </si>
  <si>
    <t>광명</t>
    <phoneticPr fontId="2" type="noConversion"/>
  </si>
  <si>
    <t>수원</t>
    <phoneticPr fontId="2" type="noConversion"/>
  </si>
  <si>
    <t>성산</t>
    <phoneticPr fontId="2" type="noConversion"/>
  </si>
  <si>
    <t>신제주</t>
    <phoneticPr fontId="2" type="noConversion"/>
  </si>
  <si>
    <t>구분</t>
    <phoneticPr fontId="2" type="noConversion"/>
  </si>
  <si>
    <t>회비</t>
    <phoneticPr fontId="2" type="noConversion"/>
  </si>
  <si>
    <t>남원주</t>
    <phoneticPr fontId="2" type="noConversion"/>
  </si>
  <si>
    <t>청주</t>
    <phoneticPr fontId="2" type="noConversion"/>
  </si>
  <si>
    <t>진안</t>
    <phoneticPr fontId="2" type="noConversion"/>
  </si>
  <si>
    <t>임실</t>
    <phoneticPr fontId="2" type="noConversion"/>
  </si>
  <si>
    <t>정읍</t>
    <phoneticPr fontId="2" type="noConversion"/>
  </si>
  <si>
    <t>광주</t>
    <phoneticPr fontId="2" type="noConversion"/>
  </si>
  <si>
    <t>신해남</t>
    <phoneticPr fontId="2" type="noConversion"/>
  </si>
  <si>
    <t>목포특화</t>
    <phoneticPr fontId="2" type="noConversion"/>
  </si>
  <si>
    <t>순천특화</t>
    <phoneticPr fontId="2" type="noConversion"/>
  </si>
  <si>
    <t>구례</t>
    <phoneticPr fontId="2" type="noConversion"/>
  </si>
  <si>
    <t>고흥</t>
    <phoneticPr fontId="2" type="noConversion"/>
  </si>
  <si>
    <t>제주</t>
    <phoneticPr fontId="2" type="noConversion"/>
  </si>
  <si>
    <t>진주</t>
    <phoneticPr fontId="2" type="noConversion"/>
  </si>
  <si>
    <t>부산서부</t>
    <phoneticPr fontId="2" type="noConversion"/>
  </si>
  <si>
    <t>장림</t>
    <phoneticPr fontId="2" type="noConversion"/>
  </si>
  <si>
    <t>삼척</t>
    <phoneticPr fontId="2" type="noConversion"/>
  </si>
  <si>
    <t>담양</t>
    <phoneticPr fontId="2" type="noConversion"/>
  </si>
  <si>
    <t>[강원지부]</t>
    <phoneticPr fontId="2" type="noConversion"/>
  </si>
  <si>
    <t>[영남지부]</t>
    <phoneticPr fontId="2" type="noConversion"/>
  </si>
  <si>
    <t>양구</t>
    <phoneticPr fontId="2" type="noConversion"/>
  </si>
  <si>
    <t>진도</t>
    <phoneticPr fontId="2" type="noConversion"/>
  </si>
  <si>
    <t>익산특화</t>
    <phoneticPr fontId="2" type="noConversion"/>
  </si>
  <si>
    <t>서울동부</t>
    <phoneticPr fontId="2" type="noConversion"/>
  </si>
  <si>
    <t>속초</t>
    <phoneticPr fontId="2" type="noConversion"/>
  </si>
  <si>
    <t>구미</t>
    <phoneticPr fontId="2" type="noConversion"/>
  </si>
  <si>
    <t>합      계</t>
    <phoneticPr fontId="2" type="noConversion"/>
  </si>
  <si>
    <t>목포</t>
    <phoneticPr fontId="2" type="noConversion"/>
  </si>
  <si>
    <t>영광</t>
    <phoneticPr fontId="2" type="noConversion"/>
  </si>
  <si>
    <t>대전</t>
    <phoneticPr fontId="2" type="noConversion"/>
  </si>
  <si>
    <t>순천</t>
    <phoneticPr fontId="2" type="noConversion"/>
  </si>
  <si>
    <t>군포</t>
    <phoneticPr fontId="2" type="noConversion"/>
  </si>
  <si>
    <t>이천</t>
    <phoneticPr fontId="2" type="noConversion"/>
  </si>
  <si>
    <t>한밭</t>
    <phoneticPr fontId="2" type="noConversion"/>
  </si>
  <si>
    <t>동전주</t>
    <phoneticPr fontId="2" type="noConversion"/>
  </si>
  <si>
    <t>무주</t>
    <phoneticPr fontId="2" type="noConversion"/>
  </si>
  <si>
    <t>북전주</t>
    <phoneticPr fontId="2" type="noConversion"/>
  </si>
  <si>
    <t>장수</t>
    <phoneticPr fontId="2" type="noConversion"/>
  </si>
  <si>
    <t>포항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</si>
  <si>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</si>
  <si>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</si>
  <si>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</si>
  <si>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 xml:space="preserve">구    분 </t>
    <phoneticPr fontId="2" type="noConversion"/>
  </si>
  <si>
    <t>가입율</t>
    <phoneticPr fontId="2" type="noConversion"/>
  </si>
  <si>
    <t>합       계</t>
    <phoneticPr fontId="2" type="noConversion"/>
  </si>
  <si>
    <t>(단위: 원)</t>
    <phoneticPr fontId="2" type="noConversion"/>
  </si>
  <si>
    <t>구 분</t>
    <phoneticPr fontId="2" type="noConversion"/>
  </si>
  <si>
    <t>회 비</t>
    <phoneticPr fontId="2" type="noConversion"/>
  </si>
  <si>
    <t>지역회비</t>
    <phoneticPr fontId="2" type="noConversion"/>
  </si>
  <si>
    <t>비 고</t>
    <phoneticPr fontId="2" type="noConversion"/>
  </si>
  <si>
    <t>수도권동부지부</t>
    <phoneticPr fontId="2" type="noConversion"/>
  </si>
  <si>
    <t>[수도권동부지부]</t>
    <phoneticPr fontId="2" type="noConversion"/>
  </si>
  <si>
    <t>남강릉</t>
    <phoneticPr fontId="2" type="noConversion"/>
  </si>
  <si>
    <t>가입</t>
    <phoneticPr fontId="2" type="noConversion"/>
  </si>
  <si>
    <t>양정</t>
    <phoneticPr fontId="2" type="noConversion"/>
  </si>
  <si>
    <t>용인이동</t>
    <phoneticPr fontId="2" type="noConversion"/>
  </si>
  <si>
    <t>안중</t>
    <phoneticPr fontId="2" type="noConversion"/>
  </si>
  <si>
    <t>송탄</t>
    <phoneticPr fontId="2" type="noConversion"/>
  </si>
  <si>
    <t>양평</t>
    <phoneticPr fontId="2" type="noConversion"/>
  </si>
  <si>
    <t>횡성</t>
    <phoneticPr fontId="2" type="noConversion"/>
  </si>
  <si>
    <t>서강릉</t>
    <phoneticPr fontId="2" type="noConversion"/>
  </si>
  <si>
    <t>북강릉</t>
    <phoneticPr fontId="2" type="noConversion"/>
  </si>
  <si>
    <t>대전특화</t>
    <phoneticPr fontId="2" type="noConversion"/>
  </si>
  <si>
    <t>서군산</t>
    <phoneticPr fontId="2" type="noConversion"/>
  </si>
  <si>
    <t>순창</t>
    <phoneticPr fontId="2" type="noConversion"/>
  </si>
  <si>
    <t>무안</t>
    <phoneticPr fontId="2" type="noConversion"/>
  </si>
  <si>
    <t>울산</t>
    <phoneticPr fontId="2" type="noConversion"/>
  </si>
  <si>
    <t>김포</t>
    <phoneticPr fontId="2" type="noConversion"/>
  </si>
  <si>
    <t>서부특화</t>
    <phoneticPr fontId="2" type="noConversion"/>
  </si>
  <si>
    <t>의왕삼동</t>
    <phoneticPr fontId="2" type="noConversion"/>
  </si>
  <si>
    <t>홍천</t>
    <phoneticPr fontId="2" type="noConversion"/>
  </si>
  <si>
    <t>항동</t>
    <phoneticPr fontId="2" type="noConversion"/>
  </si>
  <si>
    <t>강동특화</t>
    <phoneticPr fontId="2" type="noConversion"/>
  </si>
  <si>
    <t>청주특화</t>
    <phoneticPr fontId="2" type="noConversion"/>
  </si>
  <si>
    <t>서산서</t>
    <phoneticPr fontId="2" type="noConversion"/>
  </si>
  <si>
    <t>황금</t>
    <phoneticPr fontId="2" type="noConversion"/>
  </si>
  <si>
    <t>수색</t>
    <phoneticPr fontId="2" type="noConversion"/>
  </si>
  <si>
    <t>인천</t>
    <phoneticPr fontId="2" type="noConversion"/>
  </si>
  <si>
    <t>서울남부</t>
    <phoneticPr fontId="2" type="noConversion"/>
  </si>
  <si>
    <t>창원</t>
    <phoneticPr fontId="2" type="noConversion"/>
  </si>
  <si>
    <t>수원남부특화</t>
    <phoneticPr fontId="2" type="noConversion"/>
  </si>
  <si>
    <t>서초동</t>
    <phoneticPr fontId="2" type="noConversion"/>
  </si>
  <si>
    <t>서울구로</t>
    <phoneticPr fontId="2" type="noConversion"/>
  </si>
  <si>
    <t>서울종로</t>
    <phoneticPr fontId="2" type="noConversion"/>
  </si>
  <si>
    <t>중랑특화</t>
    <phoneticPr fontId="2" type="noConversion"/>
  </si>
  <si>
    <t>동두천</t>
    <phoneticPr fontId="2" type="noConversion"/>
  </si>
  <si>
    <t>제주한라</t>
    <phoneticPr fontId="2" type="noConversion"/>
  </si>
  <si>
    <t>공주</t>
    <phoneticPr fontId="2" type="noConversion"/>
  </si>
  <si>
    <t>광주중흥</t>
    <phoneticPr fontId="2" type="noConversion"/>
  </si>
  <si>
    <t>안동</t>
    <phoneticPr fontId="2" type="noConversion"/>
  </si>
  <si>
    <t>부천</t>
    <phoneticPr fontId="2" type="noConversion"/>
  </si>
  <si>
    <t>일산</t>
    <phoneticPr fontId="2" type="noConversion"/>
  </si>
  <si>
    <t>춘천</t>
    <phoneticPr fontId="2" type="noConversion"/>
  </si>
  <si>
    <t>동광주</t>
    <phoneticPr fontId="2" type="noConversion"/>
  </si>
  <si>
    <t>서대구</t>
    <phoneticPr fontId="2" type="noConversion"/>
  </si>
  <si>
    <t>동대구</t>
    <phoneticPr fontId="2" type="noConversion"/>
  </si>
  <si>
    <t>가산디지털</t>
    <phoneticPr fontId="2" type="noConversion"/>
  </si>
  <si>
    <t>반포중앙</t>
    <phoneticPr fontId="2" type="noConversion"/>
  </si>
  <si>
    <t>서귀포</t>
    <phoneticPr fontId="2" type="noConversion"/>
  </si>
  <si>
    <t>목포유달</t>
    <phoneticPr fontId="2" type="noConversion"/>
  </si>
  <si>
    <t>성동특화</t>
    <phoneticPr fontId="2" type="noConversion"/>
  </si>
  <si>
    <t>오창</t>
    <phoneticPr fontId="2" type="noConversion"/>
  </si>
  <si>
    <t>인천남부특화</t>
    <phoneticPr fontId="2" type="noConversion"/>
  </si>
  <si>
    <t>서광양</t>
    <phoneticPr fontId="2" type="noConversion"/>
  </si>
  <si>
    <t>돌산</t>
    <phoneticPr fontId="2" type="noConversion"/>
  </si>
  <si>
    <t>남양주금곡</t>
    <phoneticPr fontId="2" type="noConversion"/>
  </si>
  <si>
    <t>중문</t>
    <phoneticPr fontId="2" type="noConversion"/>
  </si>
  <si>
    <t>인천고잔</t>
    <phoneticPr fontId="2" type="noConversion"/>
  </si>
  <si>
    <t>용인풍덕천</t>
    <phoneticPr fontId="2" type="noConversion"/>
  </si>
  <si>
    <t>신원주</t>
    <phoneticPr fontId="2" type="noConversion"/>
  </si>
  <si>
    <t>파주아동</t>
    <phoneticPr fontId="2" type="noConversion"/>
  </si>
  <si>
    <t>서권선</t>
    <phoneticPr fontId="2" type="noConversion"/>
  </si>
  <si>
    <t>남양주내각</t>
    <phoneticPr fontId="2" type="noConversion"/>
  </si>
  <si>
    <t>마장</t>
    <phoneticPr fontId="2" type="noConversion"/>
  </si>
  <si>
    <t>화성봉담</t>
    <phoneticPr fontId="2" type="noConversion"/>
  </si>
  <si>
    <t>전주중앙</t>
    <phoneticPr fontId="2" type="noConversion"/>
  </si>
  <si>
    <t>인천주안</t>
    <phoneticPr fontId="2" type="noConversion"/>
  </si>
  <si>
    <t>미아</t>
    <phoneticPr fontId="2" type="noConversion"/>
  </si>
  <si>
    <t>자양</t>
    <phoneticPr fontId="2" type="noConversion"/>
  </si>
  <si>
    <t>대전남부특화</t>
    <phoneticPr fontId="2" type="noConversion"/>
  </si>
  <si>
    <t>벌교</t>
    <phoneticPr fontId="2" type="noConversion"/>
  </si>
  <si>
    <t>순천중앙</t>
    <phoneticPr fontId="2" type="noConversion"/>
  </si>
  <si>
    <t>양주서부</t>
    <phoneticPr fontId="2" type="noConversion"/>
  </si>
  <si>
    <t>봉천</t>
    <phoneticPr fontId="2" type="noConversion"/>
  </si>
  <si>
    <t>청천공단</t>
    <phoneticPr fontId="2" type="noConversion"/>
  </si>
  <si>
    <t>안산고잔</t>
    <phoneticPr fontId="2" type="noConversion"/>
  </si>
  <si>
    <t>청량리</t>
    <phoneticPr fontId="2" type="noConversion"/>
  </si>
  <si>
    <t>장안평</t>
    <phoneticPr fontId="2" type="noConversion"/>
  </si>
  <si>
    <t>광주특화</t>
    <phoneticPr fontId="2" type="noConversion"/>
  </si>
  <si>
    <t>군산</t>
    <phoneticPr fontId="2" type="noConversion"/>
  </si>
  <si>
    <t>전주</t>
    <phoneticPr fontId="2" type="noConversion"/>
  </si>
  <si>
    <t>전주효자</t>
    <phoneticPr fontId="2" type="noConversion"/>
  </si>
  <si>
    <t>[지부별 합산표]</t>
    <phoneticPr fontId="2" type="noConversion"/>
  </si>
  <si>
    <t>용인</t>
    <phoneticPr fontId="2" type="noConversion"/>
  </si>
  <si>
    <t>남오산</t>
    <phoneticPr fontId="2" type="noConversion"/>
  </si>
  <si>
    <t>교문</t>
    <phoneticPr fontId="2" type="noConversion"/>
  </si>
  <si>
    <t>남여수</t>
    <phoneticPr fontId="2" type="noConversion"/>
  </si>
  <si>
    <t>[수도권서부지부]</t>
    <phoneticPr fontId="2" type="noConversion"/>
  </si>
  <si>
    <t>[호남지부]</t>
    <phoneticPr fontId="2" type="noConversion"/>
  </si>
  <si>
    <t>수도권서부지부</t>
    <phoneticPr fontId="2" type="noConversion"/>
  </si>
  <si>
    <t>토당</t>
    <phoneticPr fontId="2" type="noConversion"/>
  </si>
  <si>
    <t>강산반포</t>
    <phoneticPr fontId="2" type="noConversion"/>
  </si>
  <si>
    <t>전주덕진특화</t>
    <phoneticPr fontId="2" type="noConversion"/>
  </si>
  <si>
    <t>전주완산특화</t>
    <phoneticPr fontId="2" type="noConversion"/>
  </si>
  <si>
    <t>완도</t>
    <phoneticPr fontId="2" type="noConversion"/>
  </si>
  <si>
    <t>광주진월</t>
    <phoneticPr fontId="2" type="noConversion"/>
  </si>
  <si>
    <t>동광양</t>
    <phoneticPr fontId="2" type="noConversion"/>
  </si>
  <si>
    <t>신제천</t>
    <phoneticPr fontId="2" type="noConversion"/>
  </si>
  <si>
    <t>남춘천</t>
    <phoneticPr fontId="2" type="noConversion"/>
  </si>
  <si>
    <t>동제주</t>
    <phoneticPr fontId="2" type="noConversion"/>
  </si>
  <si>
    <t>순천신대</t>
    <phoneticPr fontId="2" type="noConversion"/>
  </si>
  <si>
    <t>군산수송</t>
    <phoneticPr fontId="2" type="noConversion"/>
  </si>
  <si>
    <t>포천</t>
    <phoneticPr fontId="2" type="noConversion"/>
  </si>
  <si>
    <t>부산중부특화</t>
    <phoneticPr fontId="2" type="noConversion"/>
  </si>
  <si>
    <t>신구로특화</t>
    <phoneticPr fontId="2" type="noConversion"/>
  </si>
  <si>
    <t>십정</t>
    <phoneticPr fontId="2" type="noConversion"/>
  </si>
  <si>
    <t>신강화</t>
    <phoneticPr fontId="2" type="noConversion"/>
  </si>
  <si>
    <t>군포대야</t>
    <phoneticPr fontId="2" type="noConversion"/>
  </si>
  <si>
    <t>시흥특화</t>
    <phoneticPr fontId="2" type="noConversion"/>
  </si>
  <si>
    <t>광진특화</t>
    <phoneticPr fontId="2" type="noConversion"/>
  </si>
  <si>
    <t>남양주오남</t>
    <phoneticPr fontId="2" type="noConversion"/>
  </si>
  <si>
    <t>진건</t>
    <phoneticPr fontId="2" type="noConversion"/>
  </si>
  <si>
    <t>번동</t>
    <phoneticPr fontId="2" type="noConversion"/>
  </si>
  <si>
    <t>삼각산</t>
    <phoneticPr fontId="2" type="noConversion"/>
  </si>
  <si>
    <t>이문</t>
    <phoneticPr fontId="2" type="noConversion"/>
  </si>
  <si>
    <t>세종로</t>
    <phoneticPr fontId="2" type="noConversion"/>
  </si>
  <si>
    <t>연건</t>
    <phoneticPr fontId="2" type="noConversion"/>
  </si>
  <si>
    <t>방배</t>
    <phoneticPr fontId="2" type="noConversion"/>
  </si>
  <si>
    <t>신사</t>
    <phoneticPr fontId="2" type="noConversion"/>
  </si>
  <si>
    <t>삼성코엑스</t>
    <phoneticPr fontId="2" type="noConversion"/>
  </si>
  <si>
    <t>서초3동</t>
    <phoneticPr fontId="2" type="noConversion"/>
  </si>
  <si>
    <t>역삼</t>
    <phoneticPr fontId="2" type="noConversion"/>
  </si>
  <si>
    <t>성남중원</t>
    <phoneticPr fontId="2" type="noConversion"/>
  </si>
  <si>
    <t>송파석촌</t>
    <phoneticPr fontId="2" type="noConversion"/>
  </si>
  <si>
    <t>동춘천</t>
    <phoneticPr fontId="2" type="noConversion"/>
  </si>
  <si>
    <t>북제천</t>
    <phoneticPr fontId="2" type="noConversion"/>
  </si>
  <si>
    <t>아산장재</t>
    <phoneticPr fontId="2" type="noConversion"/>
  </si>
  <si>
    <t>천안특화</t>
    <phoneticPr fontId="2" type="noConversion"/>
  </si>
  <si>
    <t>광주동구</t>
  </si>
  <si>
    <t>광주동천</t>
    <phoneticPr fontId="2" type="noConversion"/>
  </si>
  <si>
    <t>광주신창</t>
    <phoneticPr fontId="2" type="noConversion"/>
  </si>
  <si>
    <t>광주장덕</t>
    <phoneticPr fontId="2" type="noConversion"/>
  </si>
  <si>
    <t>광주중부</t>
    <phoneticPr fontId="2" type="noConversion"/>
  </si>
  <si>
    <t>광주치평</t>
    <phoneticPr fontId="2" type="noConversion"/>
  </si>
  <si>
    <t>동영광</t>
    <phoneticPr fontId="2" type="noConversion"/>
  </si>
  <si>
    <t>동순천</t>
    <phoneticPr fontId="2" type="noConversion"/>
  </si>
  <si>
    <t>남동해</t>
    <phoneticPr fontId="2" type="noConversion"/>
  </si>
  <si>
    <t>남양주도곡</t>
    <phoneticPr fontId="2" type="noConversion"/>
  </si>
  <si>
    <t>부천서운동</t>
    <phoneticPr fontId="2" type="noConversion"/>
  </si>
  <si>
    <t>신도봉</t>
    <phoneticPr fontId="2" type="noConversion"/>
  </si>
  <si>
    <t>남양주별내</t>
    <phoneticPr fontId="2" type="noConversion"/>
  </si>
  <si>
    <t>남양주지금</t>
    <phoneticPr fontId="2" type="noConversion"/>
  </si>
  <si>
    <t>부산동부특화</t>
    <phoneticPr fontId="2" type="noConversion"/>
  </si>
  <si>
    <t>분당야탑</t>
    <phoneticPr fontId="2" type="noConversion"/>
  </si>
  <si>
    <t>남양주묵현</t>
    <phoneticPr fontId="2" type="noConversion"/>
  </si>
  <si>
    <t>의정부용현</t>
    <phoneticPr fontId="2" type="noConversion"/>
  </si>
  <si>
    <t>옥수</t>
    <phoneticPr fontId="2" type="noConversion"/>
  </si>
  <si>
    <t>심곡</t>
    <phoneticPr fontId="2" type="noConversion"/>
  </si>
  <si>
    <t>남양주덕소</t>
    <phoneticPr fontId="2" type="noConversion"/>
  </si>
  <si>
    <t>아산신창</t>
    <phoneticPr fontId="2" type="noConversion"/>
  </si>
  <si>
    <t>권선중앙</t>
    <phoneticPr fontId="2" type="noConversion"/>
  </si>
  <si>
    <t>광희</t>
    <phoneticPr fontId="2" type="noConversion"/>
  </si>
  <si>
    <t>신청도</t>
    <phoneticPr fontId="2" type="noConversion"/>
  </si>
  <si>
    <t>서이천</t>
    <phoneticPr fontId="2" type="noConversion"/>
  </si>
  <si>
    <t>남양주평내</t>
    <phoneticPr fontId="2" type="noConversion"/>
  </si>
  <si>
    <t>오산특화</t>
    <phoneticPr fontId="2" type="noConversion"/>
  </si>
  <si>
    <t>마산특화</t>
    <phoneticPr fontId="2" type="noConversion"/>
  </si>
  <si>
    <t>신의정부동부</t>
    <phoneticPr fontId="2" type="noConversion"/>
  </si>
  <si>
    <t>원주무실</t>
    <phoneticPr fontId="2" type="noConversion"/>
  </si>
  <si>
    <t>군산특화</t>
    <phoneticPr fontId="2" type="noConversion"/>
  </si>
  <si>
    <t>강릉옥계</t>
    <phoneticPr fontId="2" type="noConversion"/>
  </si>
  <si>
    <t>지리산</t>
    <phoneticPr fontId="2" type="noConversion"/>
  </si>
  <si>
    <t>종로중부</t>
    <phoneticPr fontId="2" type="noConversion"/>
  </si>
  <si>
    <t>담 당</t>
    <phoneticPr fontId="2" type="noConversion"/>
  </si>
  <si>
    <t>회  장</t>
    <phoneticPr fontId="2" type="noConversion"/>
  </si>
  <si>
    <t>인천청학</t>
    <phoneticPr fontId="2" type="noConversion"/>
  </si>
  <si>
    <t>화성안녕</t>
    <phoneticPr fontId="2" type="noConversion"/>
  </si>
  <si>
    <t>시흥정왕</t>
    <phoneticPr fontId="2" type="noConversion"/>
  </si>
  <si>
    <t>군포궁내</t>
    <phoneticPr fontId="2" type="noConversion"/>
  </si>
  <si>
    <t>군포산본</t>
    <phoneticPr fontId="2" type="noConversion"/>
  </si>
  <si>
    <t>안양관양</t>
    <phoneticPr fontId="2" type="noConversion"/>
  </si>
  <si>
    <t>안양범계</t>
    <phoneticPr fontId="2" type="noConversion"/>
  </si>
  <si>
    <t>안양호계</t>
    <phoneticPr fontId="2" type="noConversion"/>
  </si>
  <si>
    <t>안양부흥</t>
    <phoneticPr fontId="2" type="noConversion"/>
  </si>
  <si>
    <t>구의</t>
    <phoneticPr fontId="2" type="noConversion"/>
  </si>
  <si>
    <t>신내</t>
    <phoneticPr fontId="2" type="noConversion"/>
  </si>
  <si>
    <t>신당</t>
    <phoneticPr fontId="2" type="noConversion"/>
  </si>
  <si>
    <t>분당금곡</t>
    <phoneticPr fontId="2" type="noConversion"/>
  </si>
  <si>
    <t>전주혁신</t>
    <phoneticPr fontId="2" type="noConversion"/>
  </si>
  <si>
    <t>목포하당</t>
    <phoneticPr fontId="2" type="noConversion"/>
  </si>
  <si>
    <t>여수특화</t>
    <phoneticPr fontId="2" type="noConversion"/>
  </si>
  <si>
    <t>김포중앙</t>
    <phoneticPr fontId="2" type="noConversion"/>
  </si>
  <si>
    <t>영등포특화</t>
    <phoneticPr fontId="2" type="noConversion"/>
  </si>
  <si>
    <t>구리인창</t>
    <phoneticPr fontId="2" type="noConversion"/>
  </si>
  <si>
    <t>익산영등</t>
    <phoneticPr fontId="2" type="noConversion"/>
  </si>
  <si>
    <t>숭인동</t>
    <phoneticPr fontId="2" type="noConversion"/>
  </si>
  <si>
    <t>인천송도</t>
    <phoneticPr fontId="2" type="noConversion"/>
  </si>
  <si>
    <t>인천동춘</t>
    <phoneticPr fontId="2" type="noConversion"/>
  </si>
  <si>
    <t>마포도화</t>
    <phoneticPr fontId="2" type="noConversion"/>
  </si>
  <si>
    <t>은평신사</t>
    <phoneticPr fontId="2" type="noConversion"/>
  </si>
  <si>
    <t>천안신방용곡</t>
    <phoneticPr fontId="2" type="noConversion"/>
  </si>
  <si>
    <t>구로중앙</t>
    <phoneticPr fontId="2" type="noConversion"/>
  </si>
  <si>
    <t>영월</t>
    <phoneticPr fontId="2" type="noConversion"/>
  </si>
  <si>
    <t>인천동남</t>
    <phoneticPr fontId="2" type="noConversion"/>
  </si>
  <si>
    <t>당진</t>
    <phoneticPr fontId="2" type="noConversion"/>
  </si>
  <si>
    <t>천안</t>
    <phoneticPr fontId="2" type="noConversion"/>
  </si>
  <si>
    <t>신문경</t>
    <phoneticPr fontId="2" type="noConversion"/>
  </si>
  <si>
    <t>신소형특화</t>
    <phoneticPr fontId="2" type="noConversion"/>
  </si>
  <si>
    <t>새칠곡</t>
    <phoneticPr fontId="2" type="noConversion"/>
  </si>
  <si>
    <t>남양주예당</t>
    <phoneticPr fontId="2" type="noConversion"/>
  </si>
  <si>
    <t>남양주장현</t>
    <phoneticPr fontId="2" type="noConversion"/>
  </si>
  <si>
    <t>중곡</t>
    <phoneticPr fontId="2" type="noConversion"/>
  </si>
  <si>
    <t>도곡동</t>
    <phoneticPr fontId="2" type="noConversion"/>
  </si>
  <si>
    <t>용인상현</t>
    <phoneticPr fontId="2" type="noConversion"/>
  </si>
  <si>
    <t>압해</t>
    <phoneticPr fontId="2" type="noConversion"/>
  </si>
  <si>
    <t>후포</t>
    <phoneticPr fontId="2" type="noConversion"/>
  </si>
  <si>
    <t>부산중부</t>
    <phoneticPr fontId="2" type="noConversion"/>
  </si>
  <si>
    <t>부산동부</t>
    <phoneticPr fontId="2" type="noConversion"/>
  </si>
  <si>
    <t>신연수</t>
    <phoneticPr fontId="2" type="noConversion"/>
  </si>
  <si>
    <t>결   재</t>
    <phoneticPr fontId="2" type="noConversion"/>
  </si>
  <si>
    <t>용산</t>
    <phoneticPr fontId="2" type="noConversion"/>
  </si>
  <si>
    <t>신가좌</t>
    <phoneticPr fontId="2" type="noConversion"/>
  </si>
  <si>
    <t>원주중앙</t>
    <phoneticPr fontId="2" type="noConversion"/>
  </si>
  <si>
    <t>태백</t>
    <phoneticPr fontId="2" type="noConversion"/>
  </si>
  <si>
    <t>광명특화</t>
    <phoneticPr fontId="2" type="noConversion"/>
  </si>
  <si>
    <t>부천중앙특화</t>
    <phoneticPr fontId="2" type="noConversion"/>
  </si>
  <si>
    <t>부평특화</t>
    <phoneticPr fontId="2" type="noConversion"/>
  </si>
  <si>
    <t>강서마곡</t>
    <phoneticPr fontId="2" type="noConversion"/>
  </si>
  <si>
    <t>화성정남</t>
    <phoneticPr fontId="2" type="noConversion"/>
  </si>
  <si>
    <t>평택합정</t>
    <phoneticPr fontId="2" type="noConversion"/>
  </si>
  <si>
    <t>구리사노</t>
    <phoneticPr fontId="2" type="noConversion"/>
  </si>
  <si>
    <t>남양주호평</t>
    <phoneticPr fontId="2" type="noConversion"/>
  </si>
  <si>
    <t>포천북부</t>
    <phoneticPr fontId="2" type="noConversion"/>
  </si>
  <si>
    <t>서초중앙</t>
    <phoneticPr fontId="2" type="noConversion"/>
  </si>
  <si>
    <t>송파오륜</t>
    <phoneticPr fontId="2" type="noConversion"/>
  </si>
  <si>
    <t>용인영덕</t>
    <phoneticPr fontId="2" type="noConversion"/>
  </si>
  <si>
    <t>북정선</t>
    <phoneticPr fontId="2" type="noConversion"/>
  </si>
  <si>
    <t>음성</t>
    <phoneticPr fontId="2" type="noConversion"/>
  </si>
  <si>
    <t>천안목천</t>
    <phoneticPr fontId="2" type="noConversion"/>
  </si>
  <si>
    <t>신완주</t>
    <phoneticPr fontId="2" type="noConversion"/>
  </si>
  <si>
    <t>서귀포법환</t>
    <phoneticPr fontId="2" type="noConversion"/>
  </si>
  <si>
    <t>협의회비</t>
  </si>
  <si>
    <t>개설대리점</t>
  </si>
  <si>
    <t>가입대리점</t>
  </si>
  <si>
    <t>대리점명</t>
  </si>
  <si>
    <t>산황동</t>
    <phoneticPr fontId="2" type="noConversion"/>
  </si>
  <si>
    <t>팔달우만</t>
    <phoneticPr fontId="2" type="noConversion"/>
  </si>
  <si>
    <t>팔달화서</t>
    <phoneticPr fontId="2" type="noConversion"/>
  </si>
  <si>
    <t>안성특화</t>
    <phoneticPr fontId="2" type="noConversion"/>
  </si>
  <si>
    <t>의정부서부</t>
    <phoneticPr fontId="2" type="noConversion"/>
  </si>
  <si>
    <t>남이천</t>
    <phoneticPr fontId="2" type="noConversion"/>
  </si>
  <si>
    <t>평택</t>
    <phoneticPr fontId="2" type="noConversion"/>
  </si>
  <si>
    <t>수도권서부지부</t>
    <phoneticPr fontId="2" type="noConversion"/>
  </si>
  <si>
    <t>김포사우</t>
    <phoneticPr fontId="2" type="noConversion"/>
  </si>
  <si>
    <t>수동</t>
    <phoneticPr fontId="2" type="noConversion"/>
  </si>
  <si>
    <t>평택소사벌</t>
    <phoneticPr fontId="2" type="noConversion"/>
  </si>
  <si>
    <t>김포한강</t>
    <phoneticPr fontId="2" type="noConversion"/>
  </si>
  <si>
    <t>광주도산</t>
    <phoneticPr fontId="2" type="noConversion"/>
  </si>
  <si>
    <t>남양주구암</t>
    <phoneticPr fontId="2" type="noConversion"/>
  </si>
  <si>
    <t>남군산</t>
    <phoneticPr fontId="2" type="noConversion"/>
  </si>
  <si>
    <t>일직</t>
    <phoneticPr fontId="2" type="noConversion"/>
  </si>
  <si>
    <t>광진</t>
    <phoneticPr fontId="2" type="noConversion"/>
  </si>
  <si>
    <t>용인북부</t>
    <phoneticPr fontId="2" type="noConversion"/>
  </si>
  <si>
    <t>시흥</t>
    <phoneticPr fontId="2" type="noConversion"/>
  </si>
  <si>
    <t>충청지부</t>
    <phoneticPr fontId="2" type="noConversion"/>
  </si>
  <si>
    <t>[충청지부]</t>
    <phoneticPr fontId="2" type="noConversion"/>
  </si>
  <si>
    <t>부산양정</t>
    <phoneticPr fontId="2" type="noConversion"/>
  </si>
  <si>
    <t>인천석남</t>
    <phoneticPr fontId="2" type="noConversion"/>
  </si>
  <si>
    <t>인천학익</t>
    <phoneticPr fontId="2" type="noConversion"/>
  </si>
  <si>
    <t>신도화</t>
    <phoneticPr fontId="2" type="noConversion"/>
  </si>
  <si>
    <t>남양주창현</t>
    <phoneticPr fontId="2" type="noConversion"/>
  </si>
  <si>
    <t>춘천서부</t>
    <phoneticPr fontId="2" type="noConversion"/>
  </si>
  <si>
    <t>안산공단</t>
    <phoneticPr fontId="2" type="noConversion"/>
  </si>
  <si>
    <t>인천검단</t>
    <phoneticPr fontId="2" type="noConversion"/>
  </si>
  <si>
    <t>김포서부</t>
    <phoneticPr fontId="2" type="noConversion"/>
  </si>
  <si>
    <t>산본1동</t>
    <phoneticPr fontId="2" type="noConversion"/>
  </si>
  <si>
    <t>신군포금정</t>
    <phoneticPr fontId="2" type="noConversion"/>
  </si>
  <si>
    <t>정왕3동</t>
    <phoneticPr fontId="2" type="noConversion"/>
  </si>
  <si>
    <t>부개제일</t>
    <phoneticPr fontId="2" type="noConversion"/>
  </si>
  <si>
    <t>신덕양행신</t>
    <phoneticPr fontId="2" type="noConversion"/>
  </si>
  <si>
    <t>서대문충정</t>
    <phoneticPr fontId="2" type="noConversion"/>
  </si>
  <si>
    <t>일산대화동</t>
    <phoneticPr fontId="2" type="noConversion"/>
  </si>
  <si>
    <t>오목천</t>
    <phoneticPr fontId="2" type="noConversion"/>
  </si>
  <si>
    <t>북송탄</t>
    <phoneticPr fontId="2" type="noConversion"/>
  </si>
  <si>
    <t>평택중앙</t>
    <phoneticPr fontId="2" type="noConversion"/>
  </si>
  <si>
    <t>양주남부</t>
    <phoneticPr fontId="2" type="noConversion"/>
  </si>
  <si>
    <t>양주북부</t>
    <phoneticPr fontId="2" type="noConversion"/>
  </si>
  <si>
    <t>방배중앙</t>
    <phoneticPr fontId="2" type="noConversion"/>
  </si>
  <si>
    <t>송파문정</t>
    <phoneticPr fontId="2" type="noConversion"/>
  </si>
  <si>
    <t>분당수내</t>
    <phoneticPr fontId="2" type="noConversion"/>
  </si>
  <si>
    <t>신분당정자</t>
    <phoneticPr fontId="2" type="noConversion"/>
  </si>
  <si>
    <t>신강동성내</t>
    <phoneticPr fontId="2" type="noConversion"/>
  </si>
  <si>
    <t>오포신현</t>
    <phoneticPr fontId="2" type="noConversion"/>
  </si>
  <si>
    <t>용인마평</t>
    <phoneticPr fontId="2" type="noConversion"/>
  </si>
  <si>
    <t>북여주</t>
    <phoneticPr fontId="2" type="noConversion"/>
  </si>
  <si>
    <t>이천중앙</t>
    <phoneticPr fontId="2" type="noConversion"/>
  </si>
  <si>
    <t>강원고성</t>
    <phoneticPr fontId="2" type="noConversion"/>
  </si>
  <si>
    <t>대전중앙</t>
    <phoneticPr fontId="2" type="noConversion"/>
  </si>
  <si>
    <t>홍성</t>
    <phoneticPr fontId="2" type="noConversion"/>
  </si>
  <si>
    <t>신부안</t>
    <phoneticPr fontId="2" type="noConversion"/>
  </si>
  <si>
    <t>나주중앙</t>
    <phoneticPr fontId="2" type="noConversion"/>
  </si>
  <si>
    <t>나주동강</t>
    <phoneticPr fontId="2" type="noConversion"/>
  </si>
  <si>
    <t>나주빛가람</t>
    <phoneticPr fontId="2" type="noConversion"/>
  </si>
  <si>
    <t>목포석현</t>
    <phoneticPr fontId="2" type="noConversion"/>
  </si>
  <si>
    <t>신구례</t>
    <phoneticPr fontId="2" type="noConversion"/>
  </si>
  <si>
    <t>아라</t>
    <phoneticPr fontId="2" type="noConversion"/>
  </si>
  <si>
    <t>김포걸포</t>
    <phoneticPr fontId="2" type="noConversion"/>
  </si>
  <si>
    <t>여천</t>
    <phoneticPr fontId="2" type="noConversion"/>
  </si>
  <si>
    <t>인천간석</t>
    <phoneticPr fontId="2" type="noConversion"/>
  </si>
  <si>
    <t>김포남부</t>
    <phoneticPr fontId="2" type="noConversion"/>
  </si>
  <si>
    <t>파주내포리</t>
    <phoneticPr fontId="2" type="noConversion"/>
  </si>
  <si>
    <t>남양주용정</t>
    <phoneticPr fontId="2" type="noConversion"/>
  </si>
  <si>
    <t>동두천생연</t>
    <phoneticPr fontId="2" type="noConversion"/>
  </si>
  <si>
    <t>송파방이</t>
    <phoneticPr fontId="2" type="noConversion"/>
  </si>
  <si>
    <t>이천특화</t>
    <phoneticPr fontId="2" type="noConversion"/>
  </si>
  <si>
    <t>용인서천</t>
    <phoneticPr fontId="2" type="noConversion"/>
  </si>
  <si>
    <t>용인죽전</t>
    <phoneticPr fontId="2" type="noConversion"/>
  </si>
  <si>
    <t>가평</t>
    <phoneticPr fontId="2" type="noConversion"/>
  </si>
  <si>
    <t>근덕</t>
    <phoneticPr fontId="2" type="noConversion"/>
  </si>
  <si>
    <t>천안서부</t>
    <phoneticPr fontId="2" type="noConversion"/>
  </si>
  <si>
    <t>천안직산</t>
    <phoneticPr fontId="2" type="noConversion"/>
  </si>
  <si>
    <t>울산북부특화</t>
    <phoneticPr fontId="2" type="noConversion"/>
  </si>
  <si>
    <t>부산동래특화</t>
    <phoneticPr fontId="2" type="noConversion"/>
  </si>
  <si>
    <t>익산중앙</t>
    <phoneticPr fontId="2" type="noConversion"/>
  </si>
  <si>
    <t>사무국장</t>
    <phoneticPr fontId="2" type="noConversion"/>
  </si>
  <si>
    <t>안양특화</t>
    <phoneticPr fontId="2" type="noConversion"/>
  </si>
  <si>
    <t>신강진</t>
    <phoneticPr fontId="2" type="noConversion"/>
  </si>
  <si>
    <t>유성관평</t>
    <phoneticPr fontId="2" type="noConversion"/>
  </si>
  <si>
    <t>영암</t>
    <phoneticPr fontId="2" type="noConversion"/>
  </si>
  <si>
    <t>강서방화</t>
    <phoneticPr fontId="2" type="noConversion"/>
  </si>
  <si>
    <t>인천검암</t>
    <phoneticPr fontId="2" type="noConversion"/>
  </si>
  <si>
    <t>남원</t>
    <phoneticPr fontId="2" type="noConversion"/>
  </si>
  <si>
    <t>초월서부</t>
    <phoneticPr fontId="2" type="noConversion"/>
  </si>
  <si>
    <t>초월동부</t>
    <phoneticPr fontId="2" type="noConversion"/>
  </si>
  <si>
    <t>광주풍암</t>
    <phoneticPr fontId="2" type="noConversion"/>
  </si>
  <si>
    <t>순창동계</t>
    <phoneticPr fontId="2" type="noConversion"/>
  </si>
  <si>
    <t>춘향골</t>
    <phoneticPr fontId="2" type="noConversion"/>
  </si>
  <si>
    <t>부평산곡</t>
    <phoneticPr fontId="2" type="noConversion"/>
  </si>
  <si>
    <t>계양작전</t>
    <phoneticPr fontId="2" type="noConversion"/>
  </si>
  <si>
    <t>일산탄현</t>
    <phoneticPr fontId="2" type="noConversion"/>
  </si>
  <si>
    <t>봉담와우</t>
    <phoneticPr fontId="2" type="noConversion"/>
  </si>
  <si>
    <t>수원광교</t>
    <phoneticPr fontId="2" type="noConversion"/>
  </si>
  <si>
    <t>평택비전</t>
    <phoneticPr fontId="2" type="noConversion"/>
  </si>
  <si>
    <t>상계</t>
    <phoneticPr fontId="2" type="noConversion"/>
  </si>
  <si>
    <t>진접</t>
    <phoneticPr fontId="2" type="noConversion"/>
  </si>
  <si>
    <t>충무로</t>
    <phoneticPr fontId="2" type="noConversion"/>
  </si>
  <si>
    <t>광주경안</t>
    <phoneticPr fontId="2" type="noConversion"/>
  </si>
  <si>
    <t>용인남사</t>
    <phoneticPr fontId="2" type="noConversion"/>
  </si>
  <si>
    <t>대전문화</t>
    <phoneticPr fontId="2" type="noConversion"/>
  </si>
  <si>
    <t>대전성남</t>
    <phoneticPr fontId="2" type="noConversion"/>
  </si>
  <si>
    <t>합천</t>
    <phoneticPr fontId="2" type="noConversion"/>
  </si>
  <si>
    <t>논현1동</t>
    <phoneticPr fontId="2" type="noConversion"/>
  </si>
  <si>
    <t>논현2동</t>
    <phoneticPr fontId="2" type="noConversion"/>
  </si>
  <si>
    <t>청양</t>
    <phoneticPr fontId="2" type="noConversion"/>
  </si>
  <si>
    <t>북원주</t>
    <phoneticPr fontId="2" type="noConversion"/>
  </si>
  <si>
    <t>신전주평화</t>
    <phoneticPr fontId="2" type="noConversion"/>
  </si>
  <si>
    <t>군포안양</t>
    <phoneticPr fontId="2" type="noConversion"/>
  </si>
  <si>
    <t>의령</t>
    <phoneticPr fontId="2" type="noConversion"/>
  </si>
  <si>
    <t>일반</t>
    <phoneticPr fontId="2" type="noConversion"/>
  </si>
  <si>
    <t>특화</t>
    <phoneticPr fontId="2" type="noConversion"/>
  </si>
  <si>
    <t>개설</t>
    <phoneticPr fontId="2" type="noConversion"/>
  </si>
  <si>
    <t>일반</t>
    <phoneticPr fontId="2" type="noConversion"/>
  </si>
  <si>
    <t>의류</t>
    <phoneticPr fontId="2" type="noConversion"/>
  </si>
  <si>
    <t>가입대리점</t>
    <phoneticPr fontId="2" type="noConversion"/>
  </si>
  <si>
    <t>협의회비</t>
    <phoneticPr fontId="2" type="noConversion"/>
  </si>
  <si>
    <t>지역회비</t>
    <phoneticPr fontId="2" type="noConversion"/>
  </si>
  <si>
    <t>[서비스별 합산표]</t>
    <phoneticPr fontId="2" type="noConversion"/>
  </si>
  <si>
    <t>일반</t>
    <phoneticPr fontId="2" type="noConversion"/>
  </si>
  <si>
    <t>의류</t>
    <phoneticPr fontId="2" type="noConversion"/>
  </si>
  <si>
    <t>송파오금</t>
    <phoneticPr fontId="2" type="noConversion"/>
  </si>
  <si>
    <t>충청지부</t>
    <phoneticPr fontId="2" type="noConversion"/>
  </si>
  <si>
    <t>울산특화</t>
    <phoneticPr fontId="2" type="noConversion"/>
  </si>
  <si>
    <t>시흥대야</t>
    <phoneticPr fontId="2" type="noConversion"/>
  </si>
  <si>
    <t>신안산부곡</t>
    <phoneticPr fontId="2" type="noConversion"/>
  </si>
  <si>
    <t>부천도당</t>
    <phoneticPr fontId="2" type="noConversion"/>
  </si>
  <si>
    <t>부천오정</t>
    <phoneticPr fontId="2" type="noConversion"/>
  </si>
  <si>
    <t>부천중동</t>
    <phoneticPr fontId="2" type="noConversion"/>
  </si>
  <si>
    <t>신영종</t>
    <phoneticPr fontId="2" type="noConversion"/>
  </si>
  <si>
    <t>인천옥련</t>
    <phoneticPr fontId="2" type="noConversion"/>
  </si>
  <si>
    <t>신구월</t>
    <phoneticPr fontId="2" type="noConversion"/>
  </si>
  <si>
    <t>신만수</t>
    <phoneticPr fontId="2" type="noConversion"/>
  </si>
  <si>
    <t>은평</t>
    <phoneticPr fontId="2" type="noConversion"/>
  </si>
  <si>
    <t>노고산</t>
    <phoneticPr fontId="2" type="noConversion"/>
  </si>
  <si>
    <t>권선세종</t>
    <phoneticPr fontId="2" type="noConversion"/>
  </si>
  <si>
    <t>권선성공</t>
    <phoneticPr fontId="2" type="noConversion"/>
  </si>
  <si>
    <t>수원장안</t>
    <phoneticPr fontId="2" type="noConversion"/>
  </si>
  <si>
    <t>평택고덕</t>
    <phoneticPr fontId="2" type="noConversion"/>
  </si>
  <si>
    <t>신남양주양지</t>
    <phoneticPr fontId="2" type="noConversion"/>
  </si>
  <si>
    <t>창동</t>
    <phoneticPr fontId="2" type="noConversion"/>
  </si>
  <si>
    <t>압구정</t>
    <phoneticPr fontId="2" type="noConversion"/>
  </si>
  <si>
    <t>보문</t>
    <phoneticPr fontId="2" type="noConversion"/>
  </si>
  <si>
    <t>강동암사</t>
    <phoneticPr fontId="2" type="noConversion"/>
  </si>
  <si>
    <t>광주도척</t>
    <phoneticPr fontId="2" type="noConversion"/>
  </si>
  <si>
    <t>성남상대원</t>
    <phoneticPr fontId="2" type="noConversion"/>
  </si>
  <si>
    <t>용인신일죽</t>
    <phoneticPr fontId="2" type="noConversion"/>
  </si>
  <si>
    <t>용인동천</t>
    <phoneticPr fontId="2" type="noConversion"/>
  </si>
  <si>
    <t>신평창</t>
    <phoneticPr fontId="2" type="noConversion"/>
  </si>
  <si>
    <t>원주학성</t>
    <phoneticPr fontId="2" type="noConversion"/>
  </si>
  <si>
    <t>흥덕</t>
    <phoneticPr fontId="2" type="noConversion"/>
  </si>
  <si>
    <t>당진서부</t>
    <phoneticPr fontId="2" type="noConversion"/>
  </si>
  <si>
    <t>천안두정</t>
    <phoneticPr fontId="2" type="noConversion"/>
  </si>
  <si>
    <t>청수청당</t>
    <phoneticPr fontId="2" type="noConversion"/>
  </si>
  <si>
    <t>탕정</t>
    <phoneticPr fontId="2" type="noConversion"/>
  </si>
  <si>
    <t>광주서구</t>
    <phoneticPr fontId="2" type="noConversion"/>
  </si>
  <si>
    <t>광주연제</t>
    <phoneticPr fontId="2" type="noConversion"/>
  </si>
  <si>
    <t>광주화정</t>
    <phoneticPr fontId="2" type="noConversion"/>
  </si>
  <si>
    <t>신완도금일</t>
    <phoneticPr fontId="2" type="noConversion"/>
  </si>
  <si>
    <t>곡성</t>
    <phoneticPr fontId="2" type="noConversion"/>
  </si>
  <si>
    <t>도양녹동</t>
    <phoneticPr fontId="2" type="noConversion"/>
  </si>
  <si>
    <t>[의류특화지부]</t>
    <phoneticPr fontId="2" type="noConversion"/>
  </si>
  <si>
    <t>의류특화지부</t>
    <phoneticPr fontId="2" type="noConversion"/>
  </si>
  <si>
    <t>의류특화지부</t>
    <phoneticPr fontId="2" type="noConversion"/>
  </si>
  <si>
    <t>남양주녹촌</t>
    <phoneticPr fontId="2" type="noConversion"/>
  </si>
  <si>
    <t>청담동</t>
    <phoneticPr fontId="2" type="noConversion"/>
  </si>
  <si>
    <t>용인구성</t>
    <phoneticPr fontId="2" type="noConversion"/>
  </si>
  <si>
    <t>용인기흥</t>
    <phoneticPr fontId="2" type="noConversion"/>
  </si>
  <si>
    <t>용인역북</t>
    <phoneticPr fontId="2" type="noConversion"/>
  </si>
  <si>
    <t>용인처인</t>
    <phoneticPr fontId="2" type="noConversion"/>
  </si>
  <si>
    <t>김포구래</t>
    <phoneticPr fontId="2" type="noConversion"/>
  </si>
  <si>
    <t>뉴사당</t>
    <phoneticPr fontId="2" type="noConversion"/>
  </si>
  <si>
    <t>대도</t>
    <phoneticPr fontId="2" type="noConversion"/>
  </si>
  <si>
    <t>신수유</t>
    <phoneticPr fontId="2" type="noConversion"/>
  </si>
  <si>
    <t>신대치</t>
    <phoneticPr fontId="2" type="noConversion"/>
  </si>
  <si>
    <t>대치남부</t>
    <phoneticPr fontId="2" type="noConversion"/>
  </si>
  <si>
    <t>신사동부</t>
    <phoneticPr fontId="2" type="noConversion"/>
  </si>
  <si>
    <t>강동길동</t>
    <phoneticPr fontId="2" type="noConversion"/>
  </si>
  <si>
    <t>하남풍산</t>
    <phoneticPr fontId="2" type="noConversion"/>
  </si>
  <si>
    <t>용인유방</t>
    <phoneticPr fontId="2" type="noConversion"/>
  </si>
  <si>
    <t>화순</t>
    <phoneticPr fontId="2" type="noConversion"/>
  </si>
  <si>
    <t>양양중앙</t>
    <phoneticPr fontId="2" type="noConversion"/>
  </si>
  <si>
    <t>원주단계</t>
    <phoneticPr fontId="2" type="noConversion"/>
  </si>
  <si>
    <t>하남신장</t>
    <phoneticPr fontId="2" type="noConversion"/>
  </si>
  <si>
    <t>인천용현</t>
    <phoneticPr fontId="2" type="noConversion"/>
  </si>
  <si>
    <t>대전유천</t>
    <phoneticPr fontId="2" type="noConversion"/>
  </si>
  <si>
    <t>안양평촌</t>
    <phoneticPr fontId="2" type="noConversion"/>
  </si>
  <si>
    <t>문래</t>
    <phoneticPr fontId="2" type="noConversion"/>
  </si>
  <si>
    <t>덕양내유</t>
    <phoneticPr fontId="2" type="noConversion"/>
  </si>
  <si>
    <t>광주쌍촌</t>
    <phoneticPr fontId="2" type="noConversion"/>
  </si>
  <si>
    <t>김포북변</t>
    <phoneticPr fontId="2" type="noConversion"/>
  </si>
  <si>
    <t>수원매산</t>
    <phoneticPr fontId="2" type="noConversion"/>
  </si>
  <si>
    <t>화성서부</t>
    <phoneticPr fontId="2" type="noConversion"/>
  </si>
  <si>
    <t>화성양감</t>
    <phoneticPr fontId="2" type="noConversion"/>
  </si>
  <si>
    <t>화성팔탄</t>
    <phoneticPr fontId="2" type="noConversion"/>
  </si>
  <si>
    <t>양천신정</t>
    <phoneticPr fontId="2" type="noConversion"/>
  </si>
  <si>
    <t>신한남</t>
    <phoneticPr fontId="2" type="noConversion"/>
  </si>
  <si>
    <t>서울북부</t>
    <phoneticPr fontId="2" type="noConversion"/>
  </si>
  <si>
    <t>포이</t>
    <phoneticPr fontId="2" type="noConversion"/>
  </si>
  <si>
    <t>청주복대</t>
    <phoneticPr fontId="2" type="noConversion"/>
  </si>
  <si>
    <t>광명옥길</t>
    <phoneticPr fontId="2" type="noConversion"/>
  </si>
  <si>
    <t>아산둔포</t>
    <phoneticPr fontId="2" type="noConversion"/>
  </si>
  <si>
    <t>용산전자</t>
    <phoneticPr fontId="2" type="noConversion"/>
  </si>
  <si>
    <t>인천청라</t>
    <phoneticPr fontId="2" type="noConversion"/>
  </si>
  <si>
    <t>통영도남</t>
    <phoneticPr fontId="2" type="noConversion"/>
  </si>
  <si>
    <t>화성향남</t>
    <phoneticPr fontId="2" type="noConversion"/>
  </si>
  <si>
    <t>안산단원</t>
    <phoneticPr fontId="2" type="noConversion"/>
  </si>
  <si>
    <t>일산덕이</t>
    <phoneticPr fontId="2" type="noConversion"/>
  </si>
  <si>
    <t>청주사창</t>
    <phoneticPr fontId="2" type="noConversion"/>
  </si>
  <si>
    <t>일산식사</t>
    <phoneticPr fontId="2" type="noConversion"/>
  </si>
  <si>
    <t>일산정발산</t>
    <phoneticPr fontId="2" type="noConversion"/>
  </si>
  <si>
    <t>파주교하</t>
    <phoneticPr fontId="2" type="noConversion"/>
  </si>
  <si>
    <t>파주운정</t>
    <phoneticPr fontId="2" type="noConversion"/>
  </si>
  <si>
    <t>일산북중산</t>
    <phoneticPr fontId="2" type="noConversion"/>
  </si>
  <si>
    <t>일산백석</t>
    <phoneticPr fontId="2" type="noConversion"/>
  </si>
  <si>
    <t>일산구산</t>
    <phoneticPr fontId="2" type="noConversion"/>
  </si>
  <si>
    <t>인천중구</t>
    <phoneticPr fontId="2" type="noConversion"/>
  </si>
  <si>
    <t>신동해</t>
    <phoneticPr fontId="2" type="noConversion"/>
  </si>
  <si>
    <t>염창</t>
    <phoneticPr fontId="2" type="noConversion"/>
  </si>
  <si>
    <t>서천장항</t>
    <phoneticPr fontId="2" type="noConversion"/>
  </si>
  <si>
    <t>부천심곡본</t>
    <phoneticPr fontId="2" type="noConversion"/>
  </si>
  <si>
    <t>신여천</t>
    <phoneticPr fontId="2" type="noConversion"/>
  </si>
  <si>
    <t>경인</t>
    <phoneticPr fontId="2" type="noConversion"/>
  </si>
  <si>
    <t>여주특화</t>
    <phoneticPr fontId="2" type="noConversion"/>
  </si>
  <si>
    <t>신수암</t>
    <phoneticPr fontId="2" type="noConversion"/>
  </si>
  <si>
    <t>부평일신</t>
    <phoneticPr fontId="2" type="noConversion"/>
  </si>
  <si>
    <t>서대문</t>
    <phoneticPr fontId="2" type="noConversion"/>
  </si>
  <si>
    <t>덕양신원</t>
    <phoneticPr fontId="2" type="noConversion"/>
  </si>
  <si>
    <t>사리현</t>
    <phoneticPr fontId="2" type="noConversion"/>
  </si>
  <si>
    <t>일산문봉</t>
    <phoneticPr fontId="2" type="noConversion"/>
  </si>
  <si>
    <t>파주야당</t>
    <phoneticPr fontId="2" type="noConversion"/>
  </si>
  <si>
    <t>일산중산</t>
    <phoneticPr fontId="2" type="noConversion"/>
  </si>
  <si>
    <t>파주야당한빛</t>
    <phoneticPr fontId="2" type="noConversion"/>
  </si>
  <si>
    <t>일산관산</t>
    <phoneticPr fontId="2" type="noConversion"/>
  </si>
  <si>
    <t>일산주엽</t>
    <phoneticPr fontId="2" type="noConversion"/>
  </si>
  <si>
    <t>일산풍동</t>
    <phoneticPr fontId="2" type="noConversion"/>
  </si>
  <si>
    <t>파주탄현</t>
    <phoneticPr fontId="2" type="noConversion"/>
  </si>
  <si>
    <t>파주월릉</t>
    <phoneticPr fontId="2" type="noConversion"/>
  </si>
  <si>
    <t>수원매탄</t>
    <phoneticPr fontId="2" type="noConversion"/>
  </si>
  <si>
    <t>수택</t>
    <phoneticPr fontId="2" type="noConversion"/>
  </si>
  <si>
    <t>송파가락서부</t>
    <phoneticPr fontId="2" type="noConversion"/>
  </si>
  <si>
    <t>송파헬리오</t>
    <phoneticPr fontId="2" type="noConversion"/>
  </si>
  <si>
    <t>반포동</t>
    <phoneticPr fontId="2" type="noConversion"/>
  </si>
  <si>
    <t>분당이매</t>
    <phoneticPr fontId="2" type="noConversion"/>
  </si>
  <si>
    <t>분당판교</t>
    <phoneticPr fontId="2" type="noConversion"/>
  </si>
  <si>
    <t>음성금왕</t>
    <phoneticPr fontId="2" type="noConversion"/>
  </si>
  <si>
    <t>대전가양</t>
    <phoneticPr fontId="2" type="noConversion"/>
  </si>
  <si>
    <t>유성반석</t>
    <phoneticPr fontId="2" type="noConversion"/>
  </si>
  <si>
    <t>신예산</t>
    <phoneticPr fontId="2" type="noConversion"/>
  </si>
  <si>
    <t>원주혁신</t>
    <phoneticPr fontId="2" type="noConversion"/>
  </si>
  <si>
    <t>철원</t>
    <phoneticPr fontId="2" type="noConversion"/>
  </si>
  <si>
    <t>함평</t>
    <phoneticPr fontId="2" type="noConversion"/>
  </si>
  <si>
    <t>부산안락</t>
    <phoneticPr fontId="2" type="noConversion"/>
  </si>
  <si>
    <t>시흥신천</t>
    <phoneticPr fontId="2" type="noConversion"/>
  </si>
  <si>
    <t>강서가양</t>
    <phoneticPr fontId="2" type="noConversion"/>
  </si>
  <si>
    <t>강서등촌</t>
    <phoneticPr fontId="2" type="noConversion"/>
  </si>
  <si>
    <t>계산</t>
    <phoneticPr fontId="2" type="noConversion"/>
  </si>
  <si>
    <t>부천삼정</t>
    <phoneticPr fontId="2" type="noConversion"/>
  </si>
  <si>
    <t>수원영통</t>
    <phoneticPr fontId="2" type="noConversion"/>
  </si>
  <si>
    <t>신오산</t>
    <phoneticPr fontId="2" type="noConversion"/>
  </si>
  <si>
    <t>화성병점</t>
    <phoneticPr fontId="2" type="noConversion"/>
  </si>
  <si>
    <t>연천</t>
    <phoneticPr fontId="2" type="noConversion"/>
  </si>
  <si>
    <t>광주쌍령</t>
    <phoneticPr fontId="2" type="noConversion"/>
  </si>
  <si>
    <t>논산중앙</t>
    <phoneticPr fontId="2" type="noConversion"/>
  </si>
  <si>
    <t>신조천</t>
    <phoneticPr fontId="2" type="noConversion"/>
  </si>
  <si>
    <t>부산중구중앙</t>
    <phoneticPr fontId="2" type="noConversion"/>
  </si>
  <si>
    <t>광주직동</t>
    <phoneticPr fontId="2" type="noConversion"/>
  </si>
  <si>
    <t>태안</t>
    <phoneticPr fontId="2" type="noConversion"/>
  </si>
  <si>
    <t>부산충무</t>
    <phoneticPr fontId="2" type="noConversion"/>
  </si>
  <si>
    <t>화성중앙</t>
    <phoneticPr fontId="2" type="noConversion"/>
  </si>
  <si>
    <t>인천공촌</t>
    <phoneticPr fontId="2" type="noConversion"/>
  </si>
  <si>
    <t>인천영종</t>
    <phoneticPr fontId="2" type="noConversion"/>
  </si>
  <si>
    <t>신남주안</t>
    <phoneticPr fontId="2" type="noConversion"/>
  </si>
  <si>
    <t>하남</t>
    <phoneticPr fontId="2" type="noConversion"/>
  </si>
  <si>
    <t>용인죽양</t>
    <phoneticPr fontId="2" type="noConversion"/>
  </si>
  <si>
    <t>광주송정</t>
    <phoneticPr fontId="2" type="noConversion"/>
  </si>
  <si>
    <t>신성남수정</t>
    <phoneticPr fontId="2" type="noConversion"/>
  </si>
  <si>
    <t>광주우산</t>
    <phoneticPr fontId="2" type="noConversion"/>
  </si>
  <si>
    <t>장흥</t>
    <phoneticPr fontId="2" type="noConversion"/>
  </si>
  <si>
    <t>울산남울주</t>
    <phoneticPr fontId="2" type="noConversion"/>
  </si>
  <si>
    <t>95%이상</t>
    <phoneticPr fontId="2" type="noConversion"/>
  </si>
  <si>
    <t>90%이상</t>
    <phoneticPr fontId="2" type="noConversion"/>
  </si>
  <si>
    <t>85%이상</t>
    <phoneticPr fontId="2" type="noConversion"/>
  </si>
  <si>
    <t>80%이상</t>
    <phoneticPr fontId="2" type="noConversion"/>
  </si>
  <si>
    <t>80%미만</t>
    <phoneticPr fontId="2" type="noConversion"/>
  </si>
  <si>
    <t>단원초지</t>
    <phoneticPr fontId="2" type="noConversion"/>
  </si>
  <si>
    <t>홍천동부</t>
    <phoneticPr fontId="2" type="noConversion"/>
  </si>
  <si>
    <t>정읍샘골</t>
    <phoneticPr fontId="2" type="noConversion"/>
  </si>
  <si>
    <t>이천하이닉스</t>
    <phoneticPr fontId="2" type="noConversion"/>
  </si>
  <si>
    <t>동이천</t>
    <phoneticPr fontId="2" type="noConversion"/>
  </si>
  <si>
    <t>분당구미</t>
    <phoneticPr fontId="2" type="noConversion"/>
  </si>
  <si>
    <t>평창동</t>
    <phoneticPr fontId="2" type="noConversion"/>
  </si>
  <si>
    <t>신옥수</t>
    <phoneticPr fontId="2" type="noConversion"/>
  </si>
  <si>
    <t>동산</t>
    <phoneticPr fontId="2" type="noConversion"/>
  </si>
  <si>
    <t>화성비봉</t>
    <phoneticPr fontId="2" type="noConversion"/>
  </si>
  <si>
    <t>신길</t>
    <phoneticPr fontId="2" type="noConversion"/>
  </si>
  <si>
    <t>산본1동(안양)</t>
    <phoneticPr fontId="2" type="noConversion"/>
  </si>
  <si>
    <t>화성새솔</t>
    <phoneticPr fontId="2" type="noConversion"/>
  </si>
  <si>
    <t>안산신길</t>
    <phoneticPr fontId="2" type="noConversion"/>
  </si>
  <si>
    <t>창신</t>
    <phoneticPr fontId="2" type="noConversion"/>
  </si>
  <si>
    <t>성남중앙</t>
    <phoneticPr fontId="2" type="noConversion"/>
  </si>
  <si>
    <t>신분당서현</t>
    <phoneticPr fontId="2" type="noConversion"/>
  </si>
  <si>
    <t>서안성</t>
    <phoneticPr fontId="2" type="noConversion"/>
  </si>
  <si>
    <t>단양</t>
    <phoneticPr fontId="2" type="noConversion"/>
  </si>
  <si>
    <t>괴산청천</t>
    <phoneticPr fontId="2" type="noConversion"/>
  </si>
  <si>
    <t>보은</t>
    <phoneticPr fontId="2" type="noConversion"/>
  </si>
  <si>
    <t>북세종</t>
    <phoneticPr fontId="2" type="noConversion"/>
  </si>
  <si>
    <t>서세종</t>
    <phoneticPr fontId="2" type="noConversion"/>
  </si>
  <si>
    <t>세종</t>
    <phoneticPr fontId="2" type="noConversion"/>
  </si>
  <si>
    <t>세종중앙</t>
    <phoneticPr fontId="2" type="noConversion"/>
  </si>
  <si>
    <t>신세종</t>
    <phoneticPr fontId="2" type="noConversion"/>
  </si>
  <si>
    <t>음성읍내</t>
    <phoneticPr fontId="2" type="noConversion"/>
  </si>
  <si>
    <t>증평</t>
    <phoneticPr fontId="2" type="noConversion"/>
  </si>
  <si>
    <t>진천</t>
    <phoneticPr fontId="2" type="noConversion"/>
  </si>
  <si>
    <t>청주금천</t>
    <phoneticPr fontId="2" type="noConversion"/>
  </si>
  <si>
    <t>청주미평</t>
    <phoneticPr fontId="2" type="noConversion"/>
  </si>
  <si>
    <t>청주봉명</t>
    <phoneticPr fontId="2" type="noConversion"/>
  </si>
  <si>
    <t>청주상당</t>
    <phoneticPr fontId="2" type="noConversion"/>
  </si>
  <si>
    <t>청주서원</t>
    <phoneticPr fontId="2" type="noConversion"/>
  </si>
  <si>
    <t>청주석곡</t>
    <phoneticPr fontId="2" type="noConversion"/>
  </si>
  <si>
    <t>청주오송</t>
    <phoneticPr fontId="2" type="noConversion"/>
  </si>
  <si>
    <t>청주우암</t>
    <phoneticPr fontId="2" type="noConversion"/>
  </si>
  <si>
    <t>청주율량</t>
    <phoneticPr fontId="2" type="noConversion"/>
  </si>
  <si>
    <t>청주장암</t>
    <phoneticPr fontId="2" type="noConversion"/>
  </si>
  <si>
    <t>청주주성</t>
    <phoneticPr fontId="2" type="noConversion"/>
  </si>
  <si>
    <t>충주남부</t>
    <phoneticPr fontId="2" type="noConversion"/>
  </si>
  <si>
    <t>충주동부</t>
    <phoneticPr fontId="2" type="noConversion"/>
  </si>
  <si>
    <t>충주북부</t>
  </si>
  <si>
    <t>충주서부</t>
    <phoneticPr fontId="2" type="noConversion"/>
  </si>
  <si>
    <t>계룡</t>
    <phoneticPr fontId="2" type="noConversion"/>
  </si>
  <si>
    <t>공주장군</t>
    <phoneticPr fontId="2" type="noConversion"/>
  </si>
  <si>
    <t>금산</t>
    <phoneticPr fontId="2" type="noConversion"/>
  </si>
  <si>
    <t>남대전</t>
    <phoneticPr fontId="2" type="noConversion"/>
  </si>
  <si>
    <t>논산</t>
    <phoneticPr fontId="2" type="noConversion"/>
  </si>
  <si>
    <t>논산강경</t>
    <phoneticPr fontId="2" type="noConversion"/>
  </si>
  <si>
    <t>대전관저</t>
    <phoneticPr fontId="2" type="noConversion"/>
  </si>
  <si>
    <t>대전대덕</t>
    <phoneticPr fontId="2" type="noConversion"/>
  </si>
  <si>
    <t>대전도안</t>
    <phoneticPr fontId="2" type="noConversion"/>
  </si>
  <si>
    <t>대전동구</t>
    <phoneticPr fontId="2" type="noConversion"/>
  </si>
  <si>
    <t>대전둔산</t>
    <phoneticPr fontId="2" type="noConversion"/>
  </si>
  <si>
    <t>대전우주</t>
    <phoneticPr fontId="2" type="noConversion"/>
  </si>
  <si>
    <t>대전원내</t>
    <phoneticPr fontId="2" type="noConversion"/>
  </si>
  <si>
    <t>대전정복</t>
    <phoneticPr fontId="2" type="noConversion"/>
  </si>
  <si>
    <t>대전중구</t>
    <phoneticPr fontId="2" type="noConversion"/>
  </si>
  <si>
    <t>대천</t>
    <phoneticPr fontId="2" type="noConversion"/>
  </si>
  <si>
    <t>동부여</t>
    <phoneticPr fontId="2" type="noConversion"/>
  </si>
  <si>
    <t>부여</t>
    <phoneticPr fontId="2" type="noConversion"/>
  </si>
  <si>
    <t>북유성</t>
    <phoneticPr fontId="2" type="noConversion"/>
  </si>
  <si>
    <t>서대전</t>
    <phoneticPr fontId="2" type="noConversion"/>
  </si>
  <si>
    <t>영동</t>
    <phoneticPr fontId="2" type="noConversion"/>
  </si>
  <si>
    <t>옥천</t>
    <phoneticPr fontId="2" type="noConversion"/>
  </si>
  <si>
    <t>유성</t>
    <phoneticPr fontId="2" type="noConversion"/>
  </si>
  <si>
    <t>유성온천</t>
    <phoneticPr fontId="2" type="noConversion"/>
  </si>
  <si>
    <t>유성용산</t>
    <phoneticPr fontId="2" type="noConversion"/>
  </si>
  <si>
    <t>신당진</t>
    <phoneticPr fontId="2" type="noConversion"/>
  </si>
  <si>
    <t>동천안</t>
    <phoneticPr fontId="2" type="noConversion"/>
  </si>
  <si>
    <t>불당</t>
    <phoneticPr fontId="2" type="noConversion"/>
  </si>
  <si>
    <t>서천안</t>
    <phoneticPr fontId="2" type="noConversion"/>
  </si>
  <si>
    <t>아산용화</t>
    <phoneticPr fontId="2" type="noConversion"/>
  </si>
  <si>
    <t>아산중앙</t>
    <phoneticPr fontId="2" type="noConversion"/>
  </si>
  <si>
    <t>천안부성</t>
    <phoneticPr fontId="2" type="noConversion"/>
  </si>
  <si>
    <t>천안성환</t>
    <phoneticPr fontId="2" type="noConversion"/>
  </si>
  <si>
    <t>천안원성</t>
    <phoneticPr fontId="2" type="noConversion"/>
  </si>
  <si>
    <t>천안유량</t>
    <phoneticPr fontId="2" type="noConversion"/>
  </si>
  <si>
    <t>천안중앙</t>
    <phoneticPr fontId="2" type="noConversion"/>
  </si>
  <si>
    <t>광주평동</t>
    <phoneticPr fontId="2" type="noConversion"/>
  </si>
  <si>
    <t>신장성</t>
    <phoneticPr fontId="2" type="noConversion"/>
  </si>
  <si>
    <t>경산남부</t>
    <phoneticPr fontId="2" type="noConversion"/>
  </si>
  <si>
    <t>경산신서부</t>
    <phoneticPr fontId="2" type="noConversion"/>
  </si>
  <si>
    <t>대구공항</t>
    <phoneticPr fontId="2" type="noConversion"/>
  </si>
  <si>
    <t>대구구암</t>
    <phoneticPr fontId="2" type="noConversion"/>
  </si>
  <si>
    <t>대구누리</t>
    <phoneticPr fontId="2" type="noConversion"/>
  </si>
  <si>
    <t>대구대신</t>
    <phoneticPr fontId="2" type="noConversion"/>
  </si>
  <si>
    <t>대구대현</t>
    <phoneticPr fontId="2" type="noConversion"/>
  </si>
  <si>
    <t>대구대흥</t>
    <phoneticPr fontId="2" type="noConversion"/>
  </si>
  <si>
    <t>대구동촌</t>
    <phoneticPr fontId="2" type="noConversion"/>
  </si>
  <si>
    <t>대구방촌</t>
    <phoneticPr fontId="2" type="noConversion"/>
  </si>
  <si>
    <t>대구북구</t>
    <phoneticPr fontId="2" type="noConversion"/>
  </si>
  <si>
    <t>대구산격</t>
    <phoneticPr fontId="2" type="noConversion"/>
  </si>
  <si>
    <t>대구수성</t>
    <phoneticPr fontId="2" type="noConversion"/>
  </si>
  <si>
    <t>대구신만촌</t>
    <phoneticPr fontId="2" type="noConversion"/>
  </si>
  <si>
    <t>대구신매</t>
    <phoneticPr fontId="2" type="noConversion"/>
  </si>
  <si>
    <t>대구신서</t>
    <phoneticPr fontId="2" type="noConversion"/>
  </si>
  <si>
    <t>대구연경</t>
    <phoneticPr fontId="2" type="noConversion"/>
  </si>
  <si>
    <t>대구제일</t>
    <phoneticPr fontId="2" type="noConversion"/>
  </si>
  <si>
    <t>대구중구</t>
    <phoneticPr fontId="2" type="noConversion"/>
  </si>
  <si>
    <t>대구혁신</t>
    <phoneticPr fontId="2" type="noConversion"/>
  </si>
  <si>
    <t>대구효목</t>
    <phoneticPr fontId="2" type="noConversion"/>
  </si>
  <si>
    <t>신대구범어</t>
    <phoneticPr fontId="2" type="noConversion"/>
  </si>
  <si>
    <t>신봉무</t>
    <phoneticPr fontId="2" type="noConversion"/>
  </si>
  <si>
    <t>신태전</t>
    <phoneticPr fontId="2" type="noConversion"/>
  </si>
  <si>
    <t>영천고경</t>
    <phoneticPr fontId="2" type="noConversion"/>
  </si>
  <si>
    <t>영천남부</t>
    <phoneticPr fontId="2" type="noConversion"/>
  </si>
  <si>
    <t>진량</t>
    <phoneticPr fontId="2" type="noConversion"/>
  </si>
  <si>
    <t>청도</t>
    <phoneticPr fontId="2" type="noConversion"/>
  </si>
  <si>
    <t>대구신비산</t>
    <phoneticPr fontId="2" type="noConversion"/>
  </si>
  <si>
    <t>신평리</t>
    <phoneticPr fontId="2" type="noConversion"/>
  </si>
  <si>
    <t>고령</t>
    <phoneticPr fontId="2" type="noConversion"/>
  </si>
  <si>
    <t>달서</t>
    <phoneticPr fontId="2" type="noConversion"/>
  </si>
  <si>
    <t>대구다사</t>
    <phoneticPr fontId="2" type="noConversion"/>
  </si>
  <si>
    <t>대구대명</t>
    <phoneticPr fontId="2" type="noConversion"/>
  </si>
  <si>
    <t>대구두류</t>
    <phoneticPr fontId="2" type="noConversion"/>
  </si>
  <si>
    <t>대구본리</t>
    <phoneticPr fontId="2" type="noConversion"/>
  </si>
  <si>
    <t>대구봉덕</t>
    <phoneticPr fontId="2" type="noConversion"/>
  </si>
  <si>
    <t>대구신상인</t>
    <phoneticPr fontId="2" type="noConversion"/>
  </si>
  <si>
    <t>대구신월성</t>
    <phoneticPr fontId="2" type="noConversion"/>
  </si>
  <si>
    <t>대구진천</t>
    <phoneticPr fontId="2" type="noConversion"/>
  </si>
  <si>
    <t>대구현풍</t>
    <phoneticPr fontId="2" type="noConversion"/>
  </si>
  <si>
    <t>서대구</t>
    <phoneticPr fontId="2" type="noConversion"/>
  </si>
  <si>
    <t>신달성</t>
    <phoneticPr fontId="2" type="noConversion"/>
  </si>
  <si>
    <t>신용산</t>
    <phoneticPr fontId="2" type="noConversion"/>
  </si>
  <si>
    <t>신이곡</t>
    <phoneticPr fontId="2" type="noConversion"/>
  </si>
  <si>
    <t>경주중앙</t>
    <phoneticPr fontId="2" type="noConversion"/>
  </si>
  <si>
    <t>신영해</t>
    <phoneticPr fontId="2" type="noConversion"/>
  </si>
  <si>
    <t>신포항연일</t>
    <phoneticPr fontId="2" type="noConversion"/>
  </si>
  <si>
    <t>영덕</t>
    <phoneticPr fontId="2" type="noConversion"/>
  </si>
  <si>
    <t>포항남구</t>
    <phoneticPr fontId="2" type="noConversion"/>
  </si>
  <si>
    <t>포항북구</t>
    <phoneticPr fontId="2" type="noConversion"/>
  </si>
  <si>
    <t>포항양덕</t>
    <phoneticPr fontId="2" type="noConversion"/>
  </si>
  <si>
    <t>포항중앙</t>
    <phoneticPr fontId="2" type="noConversion"/>
  </si>
  <si>
    <t>포항흥해</t>
    <phoneticPr fontId="2" type="noConversion"/>
  </si>
  <si>
    <t>구미구평</t>
    <phoneticPr fontId="2" type="noConversion"/>
  </si>
  <si>
    <t>구미도봉</t>
    <phoneticPr fontId="2" type="noConversion"/>
  </si>
  <si>
    <t>김천남부</t>
    <phoneticPr fontId="2" type="noConversion"/>
  </si>
  <si>
    <t>김천부곡</t>
    <phoneticPr fontId="2" type="noConversion"/>
  </si>
  <si>
    <t>동김천</t>
  </si>
  <si>
    <t>새김천혁신</t>
    <phoneticPr fontId="2" type="noConversion"/>
  </si>
  <si>
    <t>새성주</t>
    <phoneticPr fontId="2" type="noConversion"/>
  </si>
  <si>
    <t>군위</t>
    <phoneticPr fontId="2" type="noConversion"/>
  </si>
  <si>
    <t>봉화</t>
    <phoneticPr fontId="2" type="noConversion"/>
  </si>
  <si>
    <t>서안동</t>
    <phoneticPr fontId="2" type="noConversion"/>
  </si>
  <si>
    <t>신의성</t>
    <phoneticPr fontId="2" type="noConversion"/>
  </si>
  <si>
    <t>신춘양</t>
    <phoneticPr fontId="2" type="noConversion"/>
  </si>
  <si>
    <t>영양</t>
  </si>
  <si>
    <t>영주중앙</t>
    <phoneticPr fontId="2" type="noConversion"/>
  </si>
  <si>
    <t>영주풍기</t>
    <phoneticPr fontId="2" type="noConversion"/>
  </si>
  <si>
    <t>영주휴천</t>
    <phoneticPr fontId="2" type="noConversion"/>
  </si>
  <si>
    <t>예천</t>
    <phoneticPr fontId="2" type="noConversion"/>
  </si>
  <si>
    <t>청송</t>
    <phoneticPr fontId="2" type="noConversion"/>
  </si>
  <si>
    <t>부산거제</t>
    <phoneticPr fontId="2" type="noConversion"/>
  </si>
  <si>
    <t>부산광안</t>
    <phoneticPr fontId="2" type="noConversion"/>
  </si>
  <si>
    <t>부산구서</t>
    <phoneticPr fontId="2" type="noConversion"/>
  </si>
  <si>
    <t>부산기장</t>
    <phoneticPr fontId="2" type="noConversion"/>
  </si>
  <si>
    <t>부산남산</t>
    <phoneticPr fontId="2" type="noConversion"/>
  </si>
  <si>
    <t>부산동래</t>
    <phoneticPr fontId="2" type="noConversion"/>
  </si>
  <si>
    <t>부산망미</t>
    <phoneticPr fontId="2" type="noConversion"/>
  </si>
  <si>
    <t>부산명장</t>
    <phoneticPr fontId="2" type="noConversion"/>
  </si>
  <si>
    <t>부산민락</t>
    <phoneticPr fontId="2" type="noConversion"/>
  </si>
  <si>
    <t>부산반송</t>
    <phoneticPr fontId="2" type="noConversion"/>
  </si>
  <si>
    <t>부산반여</t>
    <phoneticPr fontId="2" type="noConversion"/>
  </si>
  <si>
    <t>부산수영</t>
    <phoneticPr fontId="2" type="noConversion"/>
  </si>
  <si>
    <t>부산신부곡</t>
    <phoneticPr fontId="2" type="noConversion"/>
  </si>
  <si>
    <t>부산신온천</t>
    <phoneticPr fontId="2" type="noConversion"/>
  </si>
  <si>
    <t>부산연제</t>
    <phoneticPr fontId="2" type="noConversion"/>
  </si>
  <si>
    <t>부산장전</t>
    <phoneticPr fontId="2" type="noConversion"/>
  </si>
  <si>
    <t>부산장전2</t>
    <phoneticPr fontId="2" type="noConversion"/>
  </si>
  <si>
    <t>부산회동</t>
    <phoneticPr fontId="2" type="noConversion"/>
  </si>
  <si>
    <t>메트로</t>
  </si>
  <si>
    <t>부산괴정</t>
    <phoneticPr fontId="2" type="noConversion"/>
  </si>
  <si>
    <t>부산남구</t>
    <phoneticPr fontId="2" type="noConversion"/>
  </si>
  <si>
    <t>부산동구</t>
    <phoneticPr fontId="2" type="noConversion"/>
  </si>
  <si>
    <t>부산동대신</t>
    <phoneticPr fontId="2" type="noConversion"/>
  </si>
  <si>
    <t>부산부암</t>
    <phoneticPr fontId="2" type="noConversion"/>
  </si>
  <si>
    <t>부산부전</t>
    <phoneticPr fontId="2" type="noConversion"/>
  </si>
  <si>
    <t>부산전포</t>
    <phoneticPr fontId="2" type="noConversion"/>
  </si>
  <si>
    <t>부산초량</t>
    <phoneticPr fontId="2" type="noConversion"/>
  </si>
  <si>
    <t>부산토성</t>
    <phoneticPr fontId="2" type="noConversion"/>
  </si>
  <si>
    <t>부산하단</t>
    <phoneticPr fontId="2" type="noConversion"/>
  </si>
  <si>
    <t>영도</t>
    <phoneticPr fontId="2" type="noConversion"/>
  </si>
  <si>
    <t>자갈치</t>
    <phoneticPr fontId="2" type="noConversion"/>
  </si>
  <si>
    <t>울산남구달동</t>
    <phoneticPr fontId="2" type="noConversion"/>
  </si>
  <si>
    <t>울산남구무거</t>
    <phoneticPr fontId="2" type="noConversion"/>
  </si>
  <si>
    <t>울산남구삼산</t>
    <phoneticPr fontId="2" type="noConversion"/>
  </si>
  <si>
    <t>울산남구신정</t>
    <phoneticPr fontId="2" type="noConversion"/>
  </si>
  <si>
    <t>울산남구야음</t>
    <phoneticPr fontId="2" type="noConversion"/>
  </si>
  <si>
    <t>울산동구방어</t>
    <phoneticPr fontId="2" type="noConversion"/>
  </si>
  <si>
    <t>울산동구일산</t>
    <phoneticPr fontId="2" type="noConversion"/>
  </si>
  <si>
    <t>울산동구전하</t>
    <phoneticPr fontId="2" type="noConversion"/>
  </si>
  <si>
    <t>울산북구매곡</t>
    <phoneticPr fontId="2" type="noConversion"/>
  </si>
  <si>
    <t>울산북구산하</t>
    <phoneticPr fontId="2" type="noConversion"/>
  </si>
  <si>
    <t>울산중구혁신</t>
    <phoneticPr fontId="2" type="noConversion"/>
  </si>
  <si>
    <t>거제일운</t>
    <phoneticPr fontId="2" type="noConversion"/>
  </si>
  <si>
    <t>고성</t>
    <phoneticPr fontId="2" type="noConversion"/>
  </si>
  <si>
    <t>남마산</t>
    <phoneticPr fontId="2" type="noConversion"/>
  </si>
  <si>
    <t>동마산</t>
    <phoneticPr fontId="2" type="noConversion"/>
  </si>
  <si>
    <t>마산내서</t>
    <phoneticPr fontId="2" type="noConversion"/>
  </si>
  <si>
    <t>마산산호</t>
    <phoneticPr fontId="2" type="noConversion"/>
  </si>
  <si>
    <t>마산완월</t>
    <phoneticPr fontId="2" type="noConversion"/>
  </si>
  <si>
    <t>마산진동</t>
    <phoneticPr fontId="2" type="noConversion"/>
  </si>
  <si>
    <t>마산회원</t>
    <phoneticPr fontId="2" type="noConversion"/>
  </si>
  <si>
    <t>밀양남부</t>
    <phoneticPr fontId="2" type="noConversion"/>
  </si>
  <si>
    <t>신밀양교동</t>
    <phoneticPr fontId="2" type="noConversion"/>
  </si>
  <si>
    <t>신옥포</t>
    <phoneticPr fontId="2" type="noConversion"/>
  </si>
  <si>
    <t>신창녕</t>
    <phoneticPr fontId="2" type="noConversion"/>
  </si>
  <si>
    <t>진해</t>
    <phoneticPr fontId="2" type="noConversion"/>
  </si>
  <si>
    <t>진해용원</t>
    <phoneticPr fontId="2" type="noConversion"/>
  </si>
  <si>
    <t>진해장천</t>
    <phoneticPr fontId="2" type="noConversion"/>
  </si>
  <si>
    <t>창원도계</t>
    <phoneticPr fontId="2" type="noConversion"/>
  </si>
  <si>
    <t>창원동구</t>
    <phoneticPr fontId="2" type="noConversion"/>
  </si>
  <si>
    <t>창원동읍</t>
    <phoneticPr fontId="2" type="noConversion"/>
  </si>
  <si>
    <t>창원반림</t>
    <phoneticPr fontId="2" type="noConversion"/>
  </si>
  <si>
    <t>창원북면</t>
  </si>
  <si>
    <t>창원서구</t>
    <phoneticPr fontId="2" type="noConversion"/>
  </si>
  <si>
    <t>창원중앙</t>
    <phoneticPr fontId="2" type="noConversion"/>
  </si>
  <si>
    <t>칠북대산</t>
    <phoneticPr fontId="2" type="noConversion"/>
  </si>
  <si>
    <t>칠서</t>
    <phoneticPr fontId="2" type="noConversion"/>
  </si>
  <si>
    <t>통영</t>
    <phoneticPr fontId="2" type="noConversion"/>
  </si>
  <si>
    <t>김해</t>
    <phoneticPr fontId="2" type="noConversion"/>
  </si>
  <si>
    <t>김해서부</t>
    <phoneticPr fontId="2" type="noConversion"/>
  </si>
  <si>
    <t>남양산</t>
    <phoneticPr fontId="2" type="noConversion"/>
  </si>
  <si>
    <t>동양산</t>
    <phoneticPr fontId="2" type="noConversion"/>
  </si>
  <si>
    <t>부산구포</t>
    <phoneticPr fontId="2" type="noConversion"/>
  </si>
  <si>
    <t>부산녹산</t>
    <phoneticPr fontId="2" type="noConversion"/>
  </si>
  <si>
    <t>부산대저</t>
    <phoneticPr fontId="2" type="noConversion"/>
  </si>
  <si>
    <t>부산만덕</t>
    <phoneticPr fontId="2" type="noConversion"/>
  </si>
  <si>
    <t>부산명지</t>
    <phoneticPr fontId="2" type="noConversion"/>
  </si>
  <si>
    <t>부산모라ACE</t>
    <phoneticPr fontId="2" type="noConversion"/>
  </si>
  <si>
    <t>부산학장</t>
    <phoneticPr fontId="2" type="noConversion"/>
  </si>
  <si>
    <t>북양산</t>
    <phoneticPr fontId="2" type="noConversion"/>
  </si>
  <si>
    <t>서김해</t>
  </si>
  <si>
    <t>양산</t>
    <phoneticPr fontId="2" type="noConversion"/>
  </si>
  <si>
    <t>웅상</t>
    <phoneticPr fontId="2" type="noConversion"/>
  </si>
  <si>
    <t>율하</t>
    <phoneticPr fontId="2" type="noConversion"/>
  </si>
  <si>
    <t>장유</t>
    <phoneticPr fontId="2" type="noConversion"/>
  </si>
  <si>
    <t>거창</t>
    <phoneticPr fontId="2" type="noConversion"/>
  </si>
  <si>
    <t>남해</t>
    <phoneticPr fontId="2" type="noConversion"/>
  </si>
  <si>
    <t>동진주</t>
    <phoneticPr fontId="2" type="noConversion"/>
  </si>
  <si>
    <t>문산혁신</t>
    <phoneticPr fontId="2" type="noConversion"/>
  </si>
  <si>
    <t>사천</t>
    <phoneticPr fontId="2" type="noConversion"/>
  </si>
  <si>
    <t>산청</t>
    <phoneticPr fontId="2" type="noConversion"/>
  </si>
  <si>
    <t>산청남부</t>
    <phoneticPr fontId="2" type="noConversion"/>
  </si>
  <si>
    <t>삼천포</t>
    <phoneticPr fontId="2" type="noConversion"/>
  </si>
  <si>
    <t>하동</t>
    <phoneticPr fontId="2" type="noConversion"/>
  </si>
  <si>
    <t>신함양</t>
    <phoneticPr fontId="2" type="noConversion"/>
  </si>
  <si>
    <t>진주대안</t>
    <phoneticPr fontId="2" type="noConversion"/>
  </si>
  <si>
    <t>진주신상대</t>
    <phoneticPr fontId="2" type="noConversion"/>
  </si>
  <si>
    <t>진주신안</t>
    <phoneticPr fontId="2" type="noConversion"/>
  </si>
  <si>
    <t>진주정촌</t>
    <phoneticPr fontId="2" type="noConversion"/>
  </si>
  <si>
    <t>진주칠암</t>
    <phoneticPr fontId="2" type="noConversion"/>
  </si>
  <si>
    <t>함양수동</t>
    <phoneticPr fontId="2" type="noConversion"/>
  </si>
  <si>
    <t>여의도</t>
    <phoneticPr fontId="2" type="noConversion"/>
  </si>
  <si>
    <t>인헌</t>
    <phoneticPr fontId="2" type="noConversion"/>
  </si>
  <si>
    <t>부천송내</t>
    <phoneticPr fontId="2" type="noConversion"/>
  </si>
  <si>
    <t>파주당하</t>
    <phoneticPr fontId="2" type="noConversion"/>
  </si>
  <si>
    <t>파주산남</t>
    <phoneticPr fontId="2" type="noConversion"/>
  </si>
  <si>
    <t>평택비전1동</t>
    <phoneticPr fontId="2" type="noConversion"/>
  </si>
  <si>
    <t>쌍문</t>
    <phoneticPr fontId="2" type="noConversion"/>
  </si>
  <si>
    <t>광주태전</t>
    <phoneticPr fontId="2" type="noConversion"/>
  </si>
  <si>
    <t>성남위례</t>
    <phoneticPr fontId="2" type="noConversion"/>
  </si>
  <si>
    <t>하남교산</t>
    <phoneticPr fontId="2" type="noConversion"/>
  </si>
  <si>
    <t>신설성</t>
    <phoneticPr fontId="2" type="noConversion"/>
  </si>
  <si>
    <t>서귀포산방</t>
    <phoneticPr fontId="2" type="noConversion"/>
  </si>
  <si>
    <t>용인구갈</t>
    <phoneticPr fontId="2" type="noConversion"/>
  </si>
  <si>
    <t>평촌귀인</t>
    <phoneticPr fontId="2" type="noConversion"/>
  </si>
  <si>
    <t>양천신월</t>
    <phoneticPr fontId="2" type="noConversion"/>
  </si>
  <si>
    <t>보령중앙</t>
    <phoneticPr fontId="2" type="noConversion"/>
  </si>
  <si>
    <t>노원월계</t>
    <phoneticPr fontId="2" type="noConversion"/>
  </si>
  <si>
    <t>부천상동</t>
    <phoneticPr fontId="2" type="noConversion"/>
  </si>
  <si>
    <t>팔영</t>
    <phoneticPr fontId="2" type="noConversion"/>
  </si>
  <si>
    <t>대구가창</t>
    <phoneticPr fontId="2" type="noConversion"/>
  </si>
  <si>
    <t>대구서대명</t>
    <phoneticPr fontId="2" type="noConversion"/>
  </si>
  <si>
    <t>울산북구명촌</t>
    <phoneticPr fontId="2" type="noConversion"/>
  </si>
  <si>
    <t>거제고현</t>
    <phoneticPr fontId="2" type="noConversion"/>
  </si>
  <si>
    <t>고강</t>
    <phoneticPr fontId="2" type="noConversion"/>
  </si>
  <si>
    <t>부천삼산</t>
    <phoneticPr fontId="2" type="noConversion"/>
  </si>
  <si>
    <t>덕양지축</t>
    <phoneticPr fontId="2" type="noConversion"/>
  </si>
  <si>
    <t>덕양화전</t>
    <phoneticPr fontId="2" type="noConversion"/>
  </si>
  <si>
    <t>덕양화정2</t>
    <phoneticPr fontId="2" type="noConversion"/>
  </si>
  <si>
    <t>파주금릉</t>
    <phoneticPr fontId="2" type="noConversion"/>
  </si>
  <si>
    <t>대학로</t>
    <phoneticPr fontId="2" type="noConversion"/>
  </si>
  <si>
    <t>공도</t>
    <phoneticPr fontId="2" type="noConversion"/>
  </si>
  <si>
    <t>고성거진</t>
    <phoneticPr fontId="2" type="noConversion"/>
  </si>
  <si>
    <t>괴산</t>
    <phoneticPr fontId="2" type="noConversion"/>
  </si>
  <si>
    <t>창원양덕</t>
    <phoneticPr fontId="2" type="noConversion"/>
  </si>
  <si>
    <t>인하</t>
    <phoneticPr fontId="2" type="noConversion"/>
  </si>
  <si>
    <t>진천충만</t>
    <phoneticPr fontId="2" type="noConversion"/>
  </si>
  <si>
    <t>안산특화</t>
    <phoneticPr fontId="2" type="noConversion"/>
  </si>
  <si>
    <t>부산북부특화</t>
    <phoneticPr fontId="2" type="noConversion"/>
  </si>
  <si>
    <t>신고창</t>
    <phoneticPr fontId="2" type="noConversion"/>
  </si>
  <si>
    <t>경주혁신</t>
    <phoneticPr fontId="2" type="noConversion"/>
  </si>
  <si>
    <t>상도삼사동</t>
    <phoneticPr fontId="2" type="noConversion"/>
  </si>
  <si>
    <t>흑석동</t>
    <phoneticPr fontId="2" type="noConversion"/>
  </si>
  <si>
    <t>장호원</t>
    <phoneticPr fontId="2" type="noConversion"/>
  </si>
  <si>
    <t>거제특화</t>
    <phoneticPr fontId="2" type="noConversion"/>
  </si>
  <si>
    <t>인후동1가</t>
    <phoneticPr fontId="2" type="noConversion"/>
  </si>
  <si>
    <t>철산</t>
    <phoneticPr fontId="2" type="noConversion"/>
  </si>
  <si>
    <t>신정3동</t>
    <phoneticPr fontId="2" type="noConversion"/>
  </si>
  <si>
    <t>강서화곡</t>
    <phoneticPr fontId="2" type="noConversion"/>
  </si>
  <si>
    <t>파주문산읍</t>
    <phoneticPr fontId="2" type="noConversion"/>
  </si>
  <si>
    <t>용인고매</t>
    <phoneticPr fontId="2" type="noConversion"/>
  </si>
  <si>
    <t>제주특화</t>
    <phoneticPr fontId="2" type="noConversion"/>
  </si>
  <si>
    <t>목동</t>
    <phoneticPr fontId="2" type="noConversion"/>
  </si>
  <si>
    <t>김포특화</t>
    <phoneticPr fontId="2" type="noConversion"/>
  </si>
  <si>
    <t>대구학정</t>
    <phoneticPr fontId="2" type="noConversion"/>
  </si>
  <si>
    <t>부산당감</t>
    <phoneticPr fontId="2" type="noConversion"/>
  </si>
  <si>
    <t>면목동</t>
    <phoneticPr fontId="2" type="noConversion"/>
  </si>
  <si>
    <t>잠원동</t>
    <phoneticPr fontId="2" type="noConversion"/>
  </si>
  <si>
    <t>목포용해</t>
    <phoneticPr fontId="2" type="noConversion"/>
  </si>
  <si>
    <t>울진</t>
    <phoneticPr fontId="2" type="noConversion"/>
  </si>
  <si>
    <t>장교</t>
    <phoneticPr fontId="2" type="noConversion"/>
  </si>
  <si>
    <t>오포고산</t>
    <phoneticPr fontId="2" type="noConversion"/>
  </si>
  <si>
    <t>광주양산</t>
    <phoneticPr fontId="2" type="noConversion"/>
  </si>
  <si>
    <t>인천논현</t>
    <phoneticPr fontId="2" type="noConversion"/>
  </si>
  <si>
    <t>계양</t>
    <phoneticPr fontId="2" type="noConversion"/>
  </si>
  <si>
    <t>대구고성</t>
    <phoneticPr fontId="2" type="noConversion"/>
  </si>
  <si>
    <t>부산해운대</t>
    <phoneticPr fontId="2" type="noConversion"/>
  </si>
  <si>
    <t>서제주</t>
    <phoneticPr fontId="2" type="noConversion"/>
  </si>
  <si>
    <t>인제</t>
    <phoneticPr fontId="2" type="noConversion"/>
  </si>
  <si>
    <t>김제</t>
    <phoneticPr fontId="2" type="noConversion"/>
  </si>
  <si>
    <t>세곡</t>
    <phoneticPr fontId="2" type="noConversion"/>
  </si>
  <si>
    <t>부산지사</t>
    <phoneticPr fontId="2" type="noConversion"/>
  </si>
  <si>
    <t>경주혁신남구</t>
    <phoneticPr fontId="2" type="noConversion"/>
  </si>
  <si>
    <t>경주서라벌</t>
    <phoneticPr fontId="2" type="noConversion"/>
  </si>
  <si>
    <t>서귀포대정</t>
    <phoneticPr fontId="2" type="noConversion"/>
  </si>
  <si>
    <t>영천별빛</t>
    <phoneticPr fontId="2" type="noConversion"/>
  </si>
  <si>
    <t>파주법원</t>
    <phoneticPr fontId="2" type="noConversion"/>
  </si>
  <si>
    <t>제주애월</t>
    <phoneticPr fontId="2" type="noConversion"/>
  </si>
  <si>
    <t>은평진관</t>
    <phoneticPr fontId="2" type="noConversion"/>
  </si>
  <si>
    <t>당진송악</t>
    <phoneticPr fontId="2" type="noConversion"/>
  </si>
  <si>
    <t>증포동</t>
    <phoneticPr fontId="2" type="noConversion"/>
  </si>
  <si>
    <t>삼전동</t>
    <phoneticPr fontId="2" type="noConversion"/>
  </si>
  <si>
    <t>잠실동</t>
    <phoneticPr fontId="2" type="noConversion"/>
  </si>
  <si>
    <t>천호</t>
    <phoneticPr fontId="2" type="noConversion"/>
  </si>
  <si>
    <t>마포아현</t>
    <phoneticPr fontId="2" type="noConversion"/>
  </si>
  <si>
    <t>울산서울주</t>
    <phoneticPr fontId="2" type="noConversion"/>
  </si>
  <si>
    <t>군산미장</t>
    <phoneticPr fontId="2" type="noConversion"/>
  </si>
  <si>
    <t>옥산</t>
    <phoneticPr fontId="2" type="noConversion"/>
  </si>
  <si>
    <t>잠실본동</t>
    <phoneticPr fontId="2" type="noConversion"/>
  </si>
  <si>
    <t>잠실3동</t>
    <phoneticPr fontId="2" type="noConversion"/>
  </si>
  <si>
    <t>개봉</t>
    <phoneticPr fontId="2" type="noConversion"/>
  </si>
  <si>
    <t>수서일원</t>
    <phoneticPr fontId="2" type="noConversion"/>
  </si>
  <si>
    <t>송파풍납</t>
    <phoneticPr fontId="2" type="noConversion"/>
  </si>
  <si>
    <t>제주한림</t>
    <phoneticPr fontId="2" type="noConversion"/>
  </si>
  <si>
    <t>안양만안</t>
    <phoneticPr fontId="2" type="noConversion"/>
  </si>
  <si>
    <t>상도동</t>
    <phoneticPr fontId="2" type="noConversion"/>
  </si>
  <si>
    <t>부평</t>
    <phoneticPr fontId="2" type="noConversion"/>
  </si>
  <si>
    <t>효성</t>
    <phoneticPr fontId="2" type="noConversion"/>
  </si>
  <si>
    <t>마포서교</t>
    <phoneticPr fontId="2" type="noConversion"/>
  </si>
  <si>
    <t>덕양주교</t>
    <phoneticPr fontId="2" type="noConversion"/>
  </si>
  <si>
    <t>일산장항</t>
    <phoneticPr fontId="2" type="noConversion"/>
  </si>
  <si>
    <t>오산메인</t>
    <phoneticPr fontId="2" type="noConversion"/>
  </si>
  <si>
    <t>금산중도</t>
    <phoneticPr fontId="2" type="noConversion"/>
  </si>
  <si>
    <t>부산연산</t>
    <phoneticPr fontId="2" type="noConversion"/>
  </si>
  <si>
    <t>부산가야</t>
    <phoneticPr fontId="2" type="noConversion"/>
  </si>
  <si>
    <t>울산북구천곡</t>
    <phoneticPr fontId="2" type="noConversion"/>
  </si>
  <si>
    <t>신서대문특화</t>
    <phoneticPr fontId="2" type="noConversion"/>
  </si>
  <si>
    <t>양천중앙특화</t>
    <phoneticPr fontId="2" type="noConversion"/>
  </si>
  <si>
    <t>군포당정</t>
    <phoneticPr fontId="2" type="noConversion"/>
  </si>
  <si>
    <t>산본1동(평안)</t>
    <phoneticPr fontId="2" type="noConversion"/>
  </si>
  <si>
    <t>안산대부</t>
    <phoneticPr fontId="2" type="noConversion"/>
  </si>
  <si>
    <t>안양비산</t>
    <phoneticPr fontId="2" type="noConversion"/>
  </si>
  <si>
    <t>구로디지털</t>
    <phoneticPr fontId="2" type="noConversion"/>
  </si>
  <si>
    <t>부천범박</t>
    <phoneticPr fontId="2" type="noConversion"/>
  </si>
  <si>
    <t>영통신화</t>
    <phoneticPr fontId="2" type="noConversion"/>
  </si>
  <si>
    <t>오산중앙</t>
    <phoneticPr fontId="2" type="noConversion"/>
  </si>
  <si>
    <t>화성동탄</t>
    <phoneticPr fontId="2" type="noConversion"/>
  </si>
  <si>
    <t>화성반월</t>
    <phoneticPr fontId="2" type="noConversion"/>
  </si>
  <si>
    <t>성북</t>
    <phoneticPr fontId="2" type="noConversion"/>
  </si>
  <si>
    <t>신전농</t>
    <phoneticPr fontId="2" type="noConversion"/>
  </si>
  <si>
    <t>우면동</t>
    <phoneticPr fontId="2" type="noConversion"/>
  </si>
  <si>
    <t>하남학암</t>
    <phoneticPr fontId="2" type="noConversion"/>
  </si>
  <si>
    <t>북이천</t>
    <phoneticPr fontId="2" type="noConversion"/>
  </si>
  <si>
    <t>여주</t>
    <phoneticPr fontId="2" type="noConversion"/>
  </si>
  <si>
    <t>홍천서부</t>
    <phoneticPr fontId="2" type="noConversion"/>
  </si>
  <si>
    <t>화천</t>
    <phoneticPr fontId="2" type="noConversion"/>
  </si>
  <si>
    <t>속초북부</t>
    <phoneticPr fontId="2" type="noConversion"/>
  </si>
  <si>
    <t>서산</t>
    <phoneticPr fontId="2" type="noConversion"/>
  </si>
  <si>
    <t>군산영화</t>
    <phoneticPr fontId="2" type="noConversion"/>
  </si>
  <si>
    <t>전주호성</t>
    <phoneticPr fontId="2" type="noConversion"/>
  </si>
  <si>
    <t>중전주</t>
    <phoneticPr fontId="2" type="noConversion"/>
  </si>
  <si>
    <t>신안</t>
    <phoneticPr fontId="2" type="noConversion"/>
  </si>
  <si>
    <t>영암남부</t>
    <phoneticPr fontId="2" type="noConversion"/>
  </si>
  <si>
    <t>경주혁신경주</t>
    <phoneticPr fontId="2" type="noConversion"/>
  </si>
  <si>
    <t>부산노포</t>
    <phoneticPr fontId="2" type="noConversion"/>
  </si>
  <si>
    <t>부산문현</t>
    <phoneticPr fontId="2" type="noConversion"/>
  </si>
  <si>
    <t>신부산용당</t>
    <phoneticPr fontId="2" type="noConversion"/>
  </si>
  <si>
    <t>울산동구남목</t>
    <phoneticPr fontId="2" type="noConversion"/>
  </si>
  <si>
    <t>동작특화</t>
    <phoneticPr fontId="2" type="noConversion"/>
  </si>
  <si>
    <t>신수원특화</t>
    <phoneticPr fontId="2" type="noConversion"/>
  </si>
  <si>
    <t>화성특화</t>
    <phoneticPr fontId="2" type="noConversion"/>
  </si>
  <si>
    <t>수도권서부</t>
    <phoneticPr fontId="2" type="noConversion"/>
  </si>
  <si>
    <t>수도권동부</t>
    <phoneticPr fontId="2" type="noConversion"/>
  </si>
  <si>
    <t>강남특화</t>
    <phoneticPr fontId="2" type="noConversion"/>
  </si>
  <si>
    <t>성남특화</t>
    <phoneticPr fontId="2" type="noConversion"/>
  </si>
  <si>
    <t>용산특화</t>
    <phoneticPr fontId="2" type="noConversion"/>
  </si>
  <si>
    <t>용인특화</t>
    <phoneticPr fontId="2" type="noConversion"/>
  </si>
  <si>
    <t>구미특화</t>
    <phoneticPr fontId="2" type="noConversion"/>
  </si>
  <si>
    <t>부산기장특화</t>
    <phoneticPr fontId="2" type="noConversion"/>
  </si>
  <si>
    <t>부산서부특화</t>
    <phoneticPr fontId="2" type="noConversion"/>
  </si>
  <si>
    <t>양산특화</t>
    <phoneticPr fontId="2" type="noConversion"/>
  </si>
  <si>
    <t>창원특화</t>
    <phoneticPr fontId="2" type="noConversion"/>
  </si>
  <si>
    <t>재무국장</t>
    <phoneticPr fontId="2" type="noConversion"/>
  </si>
  <si>
    <t>인천신현</t>
    <phoneticPr fontId="2" type="noConversion"/>
  </si>
  <si>
    <t>충청호남</t>
    <phoneticPr fontId="2" type="noConversion"/>
  </si>
  <si>
    <t>영남</t>
    <phoneticPr fontId="2" type="noConversion"/>
  </si>
  <si>
    <t>※ 지역회비 지급기준 : 회원사당 1만원 적용 (2020.7월분 지급분부터 적용)</t>
    <phoneticPr fontId="2" type="noConversion"/>
  </si>
  <si>
    <t>서울서부</t>
    <phoneticPr fontId="2" type="noConversion"/>
  </si>
  <si>
    <t>시화공단</t>
    <phoneticPr fontId="2" type="noConversion"/>
  </si>
  <si>
    <t>광주태성</t>
    <phoneticPr fontId="2" type="noConversion"/>
  </si>
  <si>
    <t>세종특화</t>
    <phoneticPr fontId="2" type="noConversion"/>
  </si>
  <si>
    <t>평택특화</t>
    <phoneticPr fontId="2" type="noConversion"/>
  </si>
  <si>
    <t>성동성수</t>
    <phoneticPr fontId="2" type="noConversion"/>
  </si>
  <si>
    <t>화성동탄2</t>
    <phoneticPr fontId="2" type="noConversion"/>
  </si>
  <si>
    <t>대전갈마</t>
    <phoneticPr fontId="2" type="noConversion"/>
  </si>
  <si>
    <t>익산모현</t>
    <phoneticPr fontId="2" type="noConversion"/>
  </si>
  <si>
    <t>전주서곡</t>
    <phoneticPr fontId="2" type="noConversion"/>
  </si>
  <si>
    <t>인천백석</t>
    <phoneticPr fontId="2" type="noConversion"/>
  </si>
  <si>
    <t>강남삼성</t>
    <phoneticPr fontId="2" type="noConversion"/>
  </si>
  <si>
    <t>강동상일</t>
    <phoneticPr fontId="2" type="noConversion"/>
  </si>
  <si>
    <t>성남하대원</t>
    <phoneticPr fontId="2" type="noConversion"/>
  </si>
  <si>
    <t>남양주다산</t>
    <phoneticPr fontId="2" type="noConversion"/>
  </si>
  <si>
    <t>강서공항</t>
    <phoneticPr fontId="2" type="noConversion"/>
  </si>
  <si>
    <t>관악미성</t>
    <phoneticPr fontId="2" type="noConversion"/>
  </si>
  <si>
    <t>동작대방</t>
    <phoneticPr fontId="2" type="noConversion"/>
  </si>
  <si>
    <t>관악행운</t>
    <phoneticPr fontId="2" type="noConversion"/>
  </si>
  <si>
    <t>평택백로</t>
    <phoneticPr fontId="2" type="noConversion"/>
  </si>
  <si>
    <t>분당삼평</t>
    <phoneticPr fontId="2" type="noConversion"/>
  </si>
  <si>
    <t>화곡중앙</t>
    <phoneticPr fontId="2" type="noConversion"/>
  </si>
  <si>
    <t>관악대학</t>
    <phoneticPr fontId="2" type="noConversion"/>
  </si>
  <si>
    <t>서대문홍은</t>
    <phoneticPr fontId="2" type="noConversion"/>
  </si>
  <si>
    <t>대전신탄진</t>
    <phoneticPr fontId="2" type="noConversion"/>
  </si>
  <si>
    <t>의왕포일</t>
    <phoneticPr fontId="2" type="noConversion"/>
  </si>
  <si>
    <t>평촌부곡</t>
    <phoneticPr fontId="2" type="noConversion"/>
  </si>
  <si>
    <t>광명하안</t>
    <phoneticPr fontId="2" type="noConversion"/>
  </si>
  <si>
    <t>독산시흥</t>
    <phoneticPr fontId="2" type="noConversion"/>
  </si>
  <si>
    <t>오류천왕</t>
    <phoneticPr fontId="2" type="noConversion"/>
  </si>
  <si>
    <t>상암</t>
    <phoneticPr fontId="2" type="noConversion"/>
  </si>
  <si>
    <t>노원공릉</t>
    <phoneticPr fontId="2" type="noConversion"/>
  </si>
  <si>
    <t>중곡4동</t>
    <phoneticPr fontId="2" type="noConversion"/>
  </si>
  <si>
    <t>화양</t>
    <phoneticPr fontId="2" type="noConversion"/>
  </si>
  <si>
    <t>보성</t>
    <phoneticPr fontId="2" type="noConversion"/>
  </si>
  <si>
    <t>마포서강</t>
    <phoneticPr fontId="2" type="noConversion"/>
  </si>
  <si>
    <t>향남2도시</t>
    <phoneticPr fontId="2" type="noConversion"/>
  </si>
  <si>
    <t>세종대</t>
    <phoneticPr fontId="2" type="noConversion"/>
  </si>
  <si>
    <t>시흥월곶</t>
    <phoneticPr fontId="2" type="noConversion"/>
  </si>
  <si>
    <t>양평당산</t>
    <phoneticPr fontId="2" type="noConversion"/>
  </si>
  <si>
    <t>진관</t>
    <phoneticPr fontId="2" type="noConversion"/>
  </si>
  <si>
    <t>양재동</t>
    <phoneticPr fontId="2" type="noConversion"/>
  </si>
  <si>
    <t>용답</t>
    <phoneticPr fontId="2" type="noConversion"/>
  </si>
  <si>
    <t>대전태평</t>
    <phoneticPr fontId="2" type="noConversion"/>
  </si>
  <si>
    <t>대전서구</t>
    <phoneticPr fontId="2" type="noConversion"/>
  </si>
  <si>
    <t>익산부송</t>
    <phoneticPr fontId="2" type="noConversion"/>
  </si>
  <si>
    <t>2020년 10월 협의회 지역회비 합산표</t>
    <phoneticPr fontId="2" type="noConversion"/>
  </si>
  <si>
    <t>2020년 10월분 지역회비 내역서</t>
    <phoneticPr fontId="2" type="noConversion"/>
  </si>
  <si>
    <t>서귀포남원</t>
    <phoneticPr fontId="2" type="noConversion"/>
  </si>
  <si>
    <t>제주구좌</t>
    <phoneticPr fontId="2" type="noConversion"/>
  </si>
  <si>
    <t>구미송정</t>
  </si>
  <si>
    <t>김천</t>
  </si>
  <si>
    <t>새상주</t>
    <phoneticPr fontId="2" type="noConversion"/>
  </si>
  <si>
    <t>부산범천</t>
    <phoneticPr fontId="2" type="noConversion"/>
  </si>
  <si>
    <t>거제수월</t>
    <phoneticPr fontId="2" type="noConversion"/>
  </si>
  <si>
    <t>김해대청</t>
    <phoneticPr fontId="2" type="noConversion"/>
  </si>
  <si>
    <t>내동</t>
    <phoneticPr fontId="2" type="noConversion"/>
  </si>
  <si>
    <t>부산화명금곡</t>
    <phoneticPr fontId="2" type="noConversion"/>
  </si>
  <si>
    <t>대구중구특화</t>
    <phoneticPr fontId="2" type="noConversion"/>
  </si>
  <si>
    <t>작성기준  2020.9.1 ~ 2020.9.30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</si>
</sst>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0_ "/>
    <numFmt numFmtId="178" formatCode="0.0%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u/>
      <sz val="16"/>
      <name val="맑은 고딕"/>
      <family val="3"/>
      <charset val="129"/>
      <scheme val="minor"/>
    </font>
    <font>
      <b/>
      <u/>
      <sz val="16"/>
      <color rgb="FF0000FF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5">
    <xf numFmtId="0" fontId="0" fillId="0" borderId="0" xfId="0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6" borderId="92" xfId="0" applyFont="1" applyFill="1" applyBorder="1" applyAlignment="1">
      <alignment horizontal="center" vertical="center"/>
    </xf>
    <xf numFmtId="0" fontId="6" fillId="2" borderId="94" xfId="7" applyNumberFormat="1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3" fillId="9" borderId="54" xfId="0" applyFont="1" applyFill="1" applyBorder="1" applyAlignment="1">
      <alignment horizontal="center" vertical="center"/>
    </xf>
    <xf numFmtId="0" fontId="12" fillId="9" borderId="55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2" fontId="6" fillId="0" borderId="27" xfId="3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2" fontId="6" fillId="0" borderId="63" xfId="3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17" fillId="3" borderId="68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/>
    </xf>
    <xf numFmtId="42" fontId="6" fillId="6" borderId="63" xfId="3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42" fontId="6" fillId="0" borderId="107" xfId="3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42" fontId="6" fillId="6" borderId="70" xfId="3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2" fontId="5" fillId="0" borderId="12" xfId="3" applyFont="1" applyBorder="1" applyAlignment="1">
      <alignment horizontal="center" vertical="center"/>
    </xf>
    <xf numFmtId="42" fontId="6" fillId="0" borderId="12" xfId="3" applyFont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42" fontId="5" fillId="0" borderId="63" xfId="3" applyFont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 wrapText="1"/>
    </xf>
    <xf numFmtId="42" fontId="6" fillId="0" borderId="60" xfId="3" applyFont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2" fontId="5" fillId="0" borderId="70" xfId="3" applyFont="1" applyBorder="1" applyAlignment="1">
      <alignment horizontal="center" vertical="center"/>
    </xf>
    <xf numFmtId="42" fontId="6" fillId="0" borderId="69" xfId="3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42" fontId="5" fillId="6" borderId="12" xfId="3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42" fontId="5" fillId="6" borderId="63" xfId="3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6" fillId="0" borderId="86" xfId="0" applyFont="1" applyBorder="1" applyAlignment="1">
      <alignment vertical="center" wrapText="1"/>
    </xf>
    <xf numFmtId="0" fontId="15" fillId="6" borderId="86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2" fontId="6" fillId="0" borderId="23" xfId="3" applyFont="1" applyBorder="1" applyAlignment="1">
      <alignment horizontal="center" vertical="center"/>
    </xf>
    <xf numFmtId="42" fontId="6" fillId="0" borderId="11" xfId="3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42" fontId="6" fillId="0" borderId="32" xfId="3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/>
    </xf>
    <xf numFmtId="0" fontId="6" fillId="7" borderId="6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12" fillId="5" borderId="25" xfId="2" applyFont="1" applyFill="1" applyBorder="1" applyAlignment="1">
      <alignment vertical="center"/>
    </xf>
    <xf numFmtId="42" fontId="6" fillId="5" borderId="98" xfId="3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2" fontId="12" fillId="0" borderId="0" xfId="3" applyFont="1" applyFill="1" applyBorder="1" applyAlignment="1">
      <alignment horizontal="center" vertical="center"/>
    </xf>
    <xf numFmtId="42" fontId="6" fillId="0" borderId="0" xfId="3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42" fontId="12" fillId="0" borderId="7" xfId="0" applyNumberFormat="1" applyFont="1" applyBorder="1" applyAlignment="1">
      <alignment horizontal="center" vertical="center"/>
    </xf>
    <xf numFmtId="42" fontId="19" fillId="6" borderId="7" xfId="0" applyNumberFormat="1" applyFont="1" applyFill="1" applyBorder="1" applyAlignment="1">
      <alignment horizontal="center" vertical="center"/>
    </xf>
    <xf numFmtId="42" fontId="12" fillId="6" borderId="36" xfId="0" applyNumberFormat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2" fontId="13" fillId="0" borderId="2" xfId="0" applyNumberFormat="1" applyFont="1" applyBorder="1" applyAlignment="1">
      <alignment horizontal="center" vertical="center"/>
    </xf>
    <xf numFmtId="42" fontId="19" fillId="6" borderId="31" xfId="0" applyNumberFormat="1" applyFont="1" applyFill="1" applyBorder="1" applyAlignment="1">
      <alignment horizontal="center" vertical="center"/>
    </xf>
    <xf numFmtId="42" fontId="12" fillId="6" borderId="42" xfId="0" applyNumberFormat="1" applyFont="1" applyFill="1" applyBorder="1" applyAlignment="1">
      <alignment horizontal="center" vertical="center"/>
    </xf>
    <xf numFmtId="42" fontId="12" fillId="5" borderId="21" xfId="3" applyFont="1" applyFill="1" applyBorder="1" applyAlignment="1">
      <alignment horizontal="center" vertical="center"/>
    </xf>
    <xf numFmtId="42" fontId="12" fillId="5" borderId="106" xfId="3" applyFont="1" applyFill="1" applyBorder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42" fontId="6" fillId="0" borderId="8" xfId="3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8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6" borderId="86" xfId="0" applyFont="1" applyFill="1" applyBorder="1" applyAlignment="1">
      <alignment vertical="center" wrapText="1"/>
    </xf>
    <xf numFmtId="0" fontId="14" fillId="0" borderId="77" xfId="0" applyFont="1" applyBorder="1" applyAlignment="1">
      <alignment horizontal="center" vertical="center"/>
    </xf>
    <xf numFmtId="0" fontId="6" fillId="6" borderId="24" xfId="0" applyFont="1" applyFill="1" applyBorder="1" applyAlignment="1">
      <alignment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2" fontId="6" fillId="0" borderId="70" xfId="3" applyFont="1" applyBorder="1" applyAlignment="1">
      <alignment horizontal="center" vertical="center"/>
    </xf>
    <xf numFmtId="0" fontId="6" fillId="0" borderId="87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0" borderId="85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41" fontId="13" fillId="5" borderId="25" xfId="2" applyFont="1" applyFill="1" applyBorder="1" applyAlignment="1">
      <alignment vertical="center"/>
    </xf>
    <xf numFmtId="42" fontId="6" fillId="0" borderId="0" xfId="3" applyFont="1" applyBorder="1" applyAlignment="1">
      <alignment horizontal="center" vertical="center"/>
    </xf>
    <xf numFmtId="42" fontId="6" fillId="0" borderId="0" xfId="3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6" borderId="86" xfId="0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3" fillId="0" borderId="86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3" fontId="6" fillId="6" borderId="85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/>
    </xf>
    <xf numFmtId="3" fontId="6" fillId="0" borderId="86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42" fontId="6" fillId="0" borderId="6" xfId="3" applyFont="1" applyBorder="1" applyAlignment="1">
      <alignment horizontal="center" vertical="center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6" fillId="0" borderId="85" xfId="0" applyNumberFormat="1" applyFont="1" applyBorder="1" applyAlignment="1">
      <alignment vertical="center" wrapText="1"/>
    </xf>
    <xf numFmtId="42" fontId="6" fillId="0" borderId="63" xfId="3" applyFont="1" applyBorder="1" applyAlignment="1">
      <alignment vertical="center"/>
    </xf>
    <xf numFmtId="0" fontId="6" fillId="0" borderId="107" xfId="0" applyFont="1" applyBorder="1" applyAlignment="1">
      <alignment horizontal="center" vertical="center"/>
    </xf>
    <xf numFmtId="3" fontId="6" fillId="0" borderId="120" xfId="0" applyNumberFormat="1" applyFont="1" applyBorder="1" applyAlignment="1">
      <alignment vertical="center" wrapText="1"/>
    </xf>
    <xf numFmtId="0" fontId="6" fillId="3" borderId="69" xfId="0" applyFont="1" applyFill="1" applyBorder="1" applyAlignment="1">
      <alignment horizontal="center" vertical="center"/>
    </xf>
    <xf numFmtId="3" fontId="6" fillId="0" borderId="87" xfId="0" applyNumberFormat="1" applyFont="1" applyBorder="1" applyAlignment="1">
      <alignment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6" fillId="0" borderId="11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1" fontId="12" fillId="5" borderId="39" xfId="2" applyFont="1" applyFill="1" applyBorder="1" applyAlignment="1">
      <alignment vertical="center"/>
    </xf>
    <xf numFmtId="41" fontId="13" fillId="5" borderId="39" xfId="2" applyFont="1" applyFill="1" applyBorder="1" applyAlignment="1">
      <alignment vertical="center"/>
    </xf>
    <xf numFmtId="42" fontId="6" fillId="0" borderId="0" xfId="3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2" fontId="6" fillId="0" borderId="0" xfId="3" applyFont="1" applyAlignment="1">
      <alignment horizontal="left" vertical="center"/>
    </xf>
    <xf numFmtId="42" fontId="6" fillId="0" borderId="0" xfId="3" applyFont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24" fillId="0" borderId="85" xfId="0" applyFont="1" applyBorder="1" applyAlignment="1">
      <alignment vertical="center" wrapText="1"/>
    </xf>
    <xf numFmtId="0" fontId="5" fillId="2" borderId="68" xfId="0" applyFont="1" applyFill="1" applyBorder="1" applyAlignment="1">
      <alignment horizontal="center" vertical="center"/>
    </xf>
    <xf numFmtId="0" fontId="24" fillId="0" borderId="86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2" fontId="5" fillId="0" borderId="60" xfId="3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3" fontId="6" fillId="0" borderId="86" xfId="0" applyNumberFormat="1" applyFont="1" applyBorder="1" applyAlignment="1">
      <alignment horizontal="center" vertical="center" wrapText="1"/>
    </xf>
    <xf numFmtId="0" fontId="15" fillId="6" borderId="86" xfId="0" applyFont="1" applyFill="1" applyBorder="1" applyAlignment="1">
      <alignment vertical="center" wrapText="1"/>
    </xf>
    <xf numFmtId="42" fontId="5" fillId="0" borderId="63" xfId="3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42" fontId="5" fillId="0" borderId="70" xfId="3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42" fontId="5" fillId="0" borderId="75" xfId="3" applyFont="1" applyFill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" fontId="6" fillId="0" borderId="85" xfId="0" applyNumberFormat="1" applyFont="1" applyBorder="1" applyAlignment="1">
      <alignment horizontal="center" vertical="center" wrapText="1"/>
    </xf>
    <xf numFmtId="3" fontId="23" fillId="0" borderId="86" xfId="0" applyNumberFormat="1" applyFont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6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42" fontId="6" fillId="0" borderId="79" xfId="3" applyFont="1" applyBorder="1" applyAlignment="1">
      <alignment horizontal="center" vertical="center"/>
    </xf>
    <xf numFmtId="0" fontId="12" fillId="5" borderId="39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42" fontId="12" fillId="5" borderId="25" xfId="3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0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2" fontId="6" fillId="0" borderId="92" xfId="3" applyFont="1" applyBorder="1" applyAlignment="1">
      <alignment horizontal="center" vertical="center"/>
    </xf>
    <xf numFmtId="0" fontId="5" fillId="0" borderId="85" xfId="0" applyFont="1" applyBorder="1" applyAlignment="1">
      <alignment vertical="center" wrapText="1"/>
    </xf>
    <xf numFmtId="0" fontId="5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42" fontId="5" fillId="0" borderId="60" xfId="3" applyFont="1" applyBorder="1" applyAlignment="1">
      <alignment horizontal="center" vertical="center"/>
    </xf>
    <xf numFmtId="0" fontId="5" fillId="0" borderId="86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14" fillId="6" borderId="7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42" fontId="5" fillId="0" borderId="69" xfId="3" applyFont="1" applyBorder="1" applyAlignment="1">
      <alignment horizontal="center" vertical="center"/>
    </xf>
    <xf numFmtId="0" fontId="5" fillId="0" borderId="87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2" fontId="5" fillId="0" borderId="11" xfId="3" applyFont="1" applyBorder="1" applyAlignment="1">
      <alignment horizontal="center" vertical="center"/>
    </xf>
    <xf numFmtId="42" fontId="5" fillId="0" borderId="23" xfId="3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12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5" fillId="0" borderId="84" xfId="0" applyFont="1" applyBorder="1" applyAlignment="1">
      <alignment vertical="center" wrapText="1"/>
    </xf>
    <xf numFmtId="0" fontId="32" fillId="0" borderId="86" xfId="0" applyFont="1" applyBorder="1" applyAlignment="1">
      <alignment horizontal="center" vertical="center" wrapText="1"/>
    </xf>
    <xf numFmtId="0" fontId="5" fillId="6" borderId="86" xfId="0" applyFont="1" applyFill="1" applyBorder="1" applyAlignment="1">
      <alignment vertical="center" wrapText="1"/>
    </xf>
    <xf numFmtId="0" fontId="5" fillId="0" borderId="63" xfId="0" applyFont="1" applyBorder="1" applyAlignment="1">
      <alignment horizontal="center" vertical="center"/>
    </xf>
    <xf numFmtId="0" fontId="18" fillId="0" borderId="86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32" fillId="0" borderId="86" xfId="0" applyFont="1" applyBorder="1" applyAlignment="1">
      <alignment horizontal="center" vertical="center"/>
    </xf>
    <xf numFmtId="0" fontId="5" fillId="6" borderId="86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41" fontId="13" fillId="5" borderId="108" xfId="2" applyFont="1" applyFill="1" applyBorder="1" applyAlignment="1">
      <alignment vertical="center"/>
    </xf>
    <xf numFmtId="41" fontId="12" fillId="5" borderId="91" xfId="2" applyFont="1" applyFill="1" applyBorder="1" applyAlignment="1">
      <alignment vertical="center"/>
    </xf>
    <xf numFmtId="41" fontId="13" fillId="5" borderId="20" xfId="2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6" fillId="0" borderId="51" xfId="0" applyNumberFormat="1" applyFont="1" applyBorder="1" applyAlignment="1">
      <alignment horizontal="center" vertical="center"/>
    </xf>
    <xf numFmtId="0" fontId="23" fillId="6" borderId="85" xfId="0" applyFont="1" applyFill="1" applyBorder="1" applyAlignment="1">
      <alignment vertical="center" wrapText="1"/>
    </xf>
    <xf numFmtId="177" fontId="6" fillId="0" borderId="68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vertical="center" wrapText="1"/>
    </xf>
    <xf numFmtId="0" fontId="14" fillId="2" borderId="64" xfId="0" applyFont="1" applyFill="1" applyBorder="1" applyAlignment="1">
      <alignment horizontal="center" vertical="center"/>
    </xf>
    <xf numFmtId="177" fontId="17" fillId="3" borderId="68" xfId="0" applyNumberFormat="1" applyFont="1" applyFill="1" applyBorder="1" applyAlignment="1">
      <alignment horizontal="center" vertical="center"/>
    </xf>
    <xf numFmtId="177" fontId="17" fillId="3" borderId="26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42" fontId="6" fillId="6" borderId="6" xfId="3" applyFont="1" applyFill="1" applyBorder="1" applyAlignment="1">
      <alignment horizontal="center" vertical="center"/>
    </xf>
    <xf numFmtId="42" fontId="6" fillId="6" borderId="60" xfId="3" applyFont="1" applyFill="1" applyBorder="1" applyAlignment="1">
      <alignment horizontal="center" vertical="center"/>
    </xf>
    <xf numFmtId="177" fontId="17" fillId="3" borderId="74" xfId="0" applyNumberFormat="1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42" fontId="6" fillId="6" borderId="8" xfId="3" applyFont="1" applyFill="1" applyBorder="1" applyAlignment="1">
      <alignment horizontal="center" vertical="center"/>
    </xf>
    <xf numFmtId="177" fontId="17" fillId="3" borderId="3" xfId="0" applyNumberFormat="1" applyFont="1" applyFill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2" fontId="6" fillId="0" borderId="80" xfId="0" applyNumberFormat="1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42" fontId="6" fillId="0" borderId="63" xfId="0" applyNumberFormat="1" applyFont="1" applyBorder="1" applyAlignment="1">
      <alignment horizontal="center" vertical="center"/>
    </xf>
    <xf numFmtId="42" fontId="6" fillId="6" borderId="63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42" fontId="6" fillId="0" borderId="70" xfId="0" applyNumberFormat="1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/>
    </xf>
    <xf numFmtId="42" fontId="6" fillId="0" borderId="80" xfId="3" applyFont="1" applyBorder="1" applyAlignment="1">
      <alignment horizontal="center" vertical="center"/>
    </xf>
    <xf numFmtId="0" fontId="6" fillId="0" borderId="84" xfId="0" applyFont="1" applyBorder="1" applyAlignment="1">
      <alignment vertical="center" wrapText="1"/>
    </xf>
    <xf numFmtId="0" fontId="6" fillId="0" borderId="86" xfId="0" applyFont="1" applyBorder="1" applyAlignment="1">
      <alignment vertical="center" wrapText="1" shrinkToFit="1"/>
    </xf>
    <xf numFmtId="0" fontId="6" fillId="6" borderId="86" xfId="0" applyFont="1" applyFill="1" applyBorder="1" applyAlignment="1">
      <alignment vertical="center" wrapText="1" shrinkToFit="1"/>
    </xf>
    <xf numFmtId="0" fontId="6" fillId="6" borderId="0" xfId="0" applyFont="1" applyFill="1" applyBorder="1" applyAlignment="1">
      <alignment vertical="center"/>
    </xf>
    <xf numFmtId="0" fontId="6" fillId="0" borderId="87" xfId="0" applyFont="1" applyBorder="1" applyAlignment="1">
      <alignment vertical="center" wrapText="1" shrinkToFit="1"/>
    </xf>
    <xf numFmtId="42" fontId="6" fillId="0" borderId="94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14" fillId="0" borderId="112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15" fillId="0" borderId="8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15" fillId="6" borderId="86" xfId="0" applyFont="1" applyFill="1" applyBorder="1" applyAlignment="1">
      <alignment vertical="center" wrapText="1" shrinkToFit="1"/>
    </xf>
    <xf numFmtId="0" fontId="15" fillId="0" borderId="86" xfId="0" applyFont="1" applyBorder="1" applyAlignment="1">
      <alignment vertical="center" wrapText="1" shrinkToFit="1"/>
    </xf>
    <xf numFmtId="177" fontId="6" fillId="0" borderId="74" xfId="0" applyNumberFormat="1" applyFont="1" applyBorder="1" applyAlignment="1">
      <alignment horizontal="center" vertical="center"/>
    </xf>
    <xf numFmtId="42" fontId="6" fillId="6" borderId="94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78" fontId="23" fillId="0" borderId="0" xfId="1" applyNumberFormat="1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6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3" fontId="6" fillId="0" borderId="88" xfId="0" applyNumberFormat="1" applyFont="1" applyBorder="1" applyAlignment="1">
      <alignment horizontal="center" vertical="center" wrapText="1"/>
    </xf>
    <xf numFmtId="0" fontId="14" fillId="6" borderId="6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6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42" fontId="6" fillId="0" borderId="94" xfId="3" applyFont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 wrapText="1"/>
    </xf>
    <xf numFmtId="42" fontId="5" fillId="0" borderId="92" xfId="3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42" fontId="6" fillId="0" borderId="60" xfId="0" applyNumberFormat="1" applyFont="1" applyBorder="1" applyAlignment="1">
      <alignment horizontal="center" vertical="center"/>
    </xf>
    <xf numFmtId="0" fontId="17" fillId="3" borderId="93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17" fillId="3" borderId="93" xfId="0" applyNumberFormat="1" applyFont="1" applyFill="1" applyBorder="1" applyAlignment="1">
      <alignment horizontal="center" vertical="center"/>
    </xf>
    <xf numFmtId="0" fontId="14" fillId="7" borderId="92" xfId="0" applyFont="1" applyFill="1" applyBorder="1" applyAlignment="1">
      <alignment horizontal="center" vertical="center"/>
    </xf>
    <xf numFmtId="0" fontId="6" fillId="0" borderId="110" xfId="0" applyFont="1" applyBorder="1" applyAlignment="1">
      <alignment vertical="center"/>
    </xf>
    <xf numFmtId="0" fontId="23" fillId="8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9" fontId="33" fillId="0" borderId="6" xfId="0" applyNumberFormat="1" applyFont="1" applyBorder="1" applyAlignment="1">
      <alignment horizontal="center" vertical="center"/>
    </xf>
    <xf numFmtId="41" fontId="33" fillId="0" borderId="6" xfId="2" applyFont="1" applyBorder="1" applyAlignment="1">
      <alignment horizontal="center" vertical="center"/>
    </xf>
    <xf numFmtId="9" fontId="33" fillId="0" borderId="60" xfId="0" applyNumberFormat="1" applyFont="1" applyBorder="1" applyAlignment="1">
      <alignment horizontal="center" vertical="center"/>
    </xf>
    <xf numFmtId="41" fontId="33" fillId="0" borderId="60" xfId="2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/>
    </xf>
    <xf numFmtId="41" fontId="33" fillId="0" borderId="2" xfId="2" applyFont="1" applyBorder="1" applyAlignment="1">
      <alignment horizontal="center" vertical="center"/>
    </xf>
    <xf numFmtId="9" fontId="33" fillId="0" borderId="0" xfId="0" applyNumberFormat="1" applyFont="1" applyBorder="1" applyAlignment="1">
      <alignment horizontal="center" vertical="center"/>
    </xf>
    <xf numFmtId="41" fontId="33" fillId="0" borderId="0" xfId="2" applyFont="1" applyBorder="1" applyAlignment="1">
      <alignment horizontal="center" vertical="center"/>
    </xf>
    <xf numFmtId="9" fontId="33" fillId="0" borderId="6" xfId="0" applyNumberFormat="1" applyFont="1" applyFill="1" applyBorder="1" applyAlignment="1">
      <alignment horizontal="center" vertical="center"/>
    </xf>
    <xf numFmtId="178" fontId="33" fillId="0" borderId="6" xfId="1" applyNumberFormat="1" applyFont="1" applyBorder="1" applyAlignment="1">
      <alignment horizontal="center" vertical="center"/>
    </xf>
    <xf numFmtId="9" fontId="33" fillId="0" borderId="60" xfId="0" applyNumberFormat="1" applyFont="1" applyFill="1" applyBorder="1" applyAlignment="1">
      <alignment horizontal="center" vertical="center"/>
    </xf>
    <xf numFmtId="178" fontId="33" fillId="0" borderId="60" xfId="1" applyNumberFormat="1" applyFont="1" applyBorder="1" applyAlignment="1">
      <alignment horizontal="center" vertical="center"/>
    </xf>
    <xf numFmtId="9" fontId="33" fillId="0" borderId="2" xfId="0" applyNumberFormat="1" applyFont="1" applyFill="1" applyBorder="1" applyAlignment="1">
      <alignment horizontal="center" vertical="center"/>
    </xf>
    <xf numFmtId="178" fontId="33" fillId="0" borderId="2" xfId="1" applyNumberFormat="1" applyFont="1" applyBorder="1" applyAlignment="1">
      <alignment horizontal="center" vertical="center"/>
    </xf>
    <xf numFmtId="41" fontId="33" fillId="0" borderId="113" xfId="2" applyFont="1" applyBorder="1" applyAlignment="1">
      <alignment horizontal="center" vertical="center"/>
    </xf>
    <xf numFmtId="0" fontId="6" fillId="2" borderId="79" xfId="7" applyNumberFormat="1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42" fontId="6" fillId="0" borderId="107" xfId="3" applyFont="1" applyBorder="1" applyAlignment="1">
      <alignment vertical="center"/>
    </xf>
    <xf numFmtId="0" fontId="6" fillId="0" borderId="120" xfId="0" applyFont="1" applyBorder="1" applyAlignment="1">
      <alignment vertical="center" wrapText="1"/>
    </xf>
    <xf numFmtId="3" fontId="6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0" fontId="31" fillId="0" borderId="8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42" fontId="6" fillId="0" borderId="13" xfId="3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6" fillId="6" borderId="94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14" fillId="0" borderId="119" xfId="0" applyFont="1" applyFill="1" applyBorder="1" applyAlignment="1">
      <alignment horizontal="center" vertical="center"/>
    </xf>
    <xf numFmtId="42" fontId="5" fillId="0" borderId="107" xfId="3" applyFont="1" applyFill="1" applyBorder="1" applyAlignment="1">
      <alignment horizontal="center" vertical="center"/>
    </xf>
    <xf numFmtId="3" fontId="23" fillId="0" borderId="86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42" fontId="5" fillId="0" borderId="94" xfId="3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8" fillId="0" borderId="86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31" fillId="0" borderId="2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60" xfId="7" applyNumberFormat="1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177" fontId="23" fillId="7" borderId="74" xfId="0" applyNumberFormat="1" applyFont="1" applyFill="1" applyBorder="1" applyAlignment="1">
      <alignment horizontal="center" vertical="center"/>
    </xf>
    <xf numFmtId="0" fontId="36" fillId="0" borderId="8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" fontId="6" fillId="0" borderId="88" xfId="0" applyNumberFormat="1" applyFont="1" applyBorder="1" applyAlignment="1">
      <alignment vertical="center" wrapText="1"/>
    </xf>
    <xf numFmtId="42" fontId="6" fillId="0" borderId="94" xfId="3" applyFont="1" applyBorder="1" applyAlignment="1">
      <alignment vertical="center"/>
    </xf>
    <xf numFmtId="3" fontId="6" fillId="0" borderId="110" xfId="0" applyNumberFormat="1" applyFont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/>
    </xf>
    <xf numFmtId="0" fontId="6" fillId="7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42" fontId="6" fillId="0" borderId="79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vertical="center" wrapText="1"/>
    </xf>
    <xf numFmtId="0" fontId="6" fillId="6" borderId="110" xfId="0" applyFont="1" applyFill="1" applyBorder="1" applyAlignment="1">
      <alignment vertical="center" wrapText="1" shrinkToFit="1"/>
    </xf>
    <xf numFmtId="0" fontId="14" fillId="2" borderId="9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42" fontId="6" fillId="0" borderId="92" xfId="0" applyNumberFormat="1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vertical="center" wrapText="1"/>
    </xf>
    <xf numFmtId="0" fontId="5" fillId="2" borderId="75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42" fontId="6" fillId="0" borderId="75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2" fontId="6" fillId="6" borderId="11" xfId="3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77" fontId="17" fillId="3" borderId="123" xfId="0" applyNumberFormat="1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42" fontId="6" fillId="0" borderId="107" xfId="0" applyNumberFormat="1" applyFont="1" applyBorder="1" applyAlignment="1">
      <alignment horizontal="center" vertical="center"/>
    </xf>
    <xf numFmtId="0" fontId="6" fillId="0" borderId="120" xfId="0" applyFont="1" applyBorder="1" applyAlignment="1">
      <alignment vertical="center" wrapText="1" shrinkToFit="1"/>
    </xf>
    <xf numFmtId="0" fontId="14" fillId="2" borderId="95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/>
    </xf>
    <xf numFmtId="0" fontId="31" fillId="0" borderId="86" xfId="0" applyFont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42" fontId="9" fillId="10" borderId="19" xfId="3" applyFont="1" applyFill="1" applyBorder="1" applyAlignment="1">
      <alignment horizontal="center" vertical="center" wrapText="1"/>
    </xf>
    <xf numFmtId="42" fontId="9" fillId="10" borderId="22" xfId="3" applyFont="1" applyFill="1" applyBorder="1" applyAlignment="1">
      <alignment horizontal="center" vertical="center" wrapText="1"/>
    </xf>
    <xf numFmtId="42" fontId="9" fillId="0" borderId="6" xfId="3" applyFont="1" applyBorder="1" applyAlignment="1">
      <alignment horizontal="center" vertical="center"/>
    </xf>
    <xf numFmtId="42" fontId="9" fillId="0" borderId="60" xfId="3" applyFont="1" applyBorder="1" applyAlignment="1">
      <alignment horizontal="center" vertical="center"/>
    </xf>
    <xf numFmtId="42" fontId="9" fillId="0" borderId="122" xfId="3" applyFont="1" applyBorder="1" applyAlignment="1">
      <alignment horizontal="center" vertical="center"/>
    </xf>
    <xf numFmtId="176" fontId="9" fillId="11" borderId="23" xfId="0" applyNumberFormat="1" applyFont="1" applyFill="1" applyBorder="1" applyAlignment="1">
      <alignment horizontal="center" vertical="center"/>
    </xf>
    <xf numFmtId="42" fontId="9" fillId="11" borderId="23" xfId="2" applyNumberFormat="1" applyFont="1" applyFill="1" applyBorder="1" applyAlignment="1">
      <alignment horizontal="right" vertical="center"/>
    </xf>
    <xf numFmtId="178" fontId="9" fillId="11" borderId="24" xfId="1" applyNumberFormat="1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/>
    </xf>
    <xf numFmtId="42" fontId="9" fillId="0" borderId="102" xfId="0" applyNumberFormat="1" applyFont="1" applyBorder="1" applyAlignment="1">
      <alignment horizontal="center" vertical="center"/>
    </xf>
    <xf numFmtId="42" fontId="37" fillId="0" borderId="15" xfId="3" applyFont="1" applyBorder="1" applyAlignment="1">
      <alignment horizontal="center" vertical="center"/>
    </xf>
    <xf numFmtId="42" fontId="9" fillId="11" borderId="23" xfId="3" applyFont="1" applyFill="1" applyBorder="1" applyAlignment="1">
      <alignment horizontal="center" vertical="center"/>
    </xf>
    <xf numFmtId="42" fontId="9" fillId="11" borderId="24" xfId="3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110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176" fontId="9" fillId="0" borderId="6" xfId="0" applyNumberFormat="1" applyFont="1" applyBorder="1" applyAlignment="1">
      <alignment horizontal="center" vertical="center"/>
    </xf>
    <xf numFmtId="178" fontId="9" fillId="0" borderId="85" xfId="1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8" fontId="9" fillId="0" borderId="86" xfId="1" applyNumberFormat="1" applyFont="1" applyBorder="1" applyAlignment="1">
      <alignment horizontal="center" vertical="center"/>
    </xf>
    <xf numFmtId="176" fontId="9" fillId="0" borderId="60" xfId="0" applyNumberFormat="1" applyFont="1" applyFill="1" applyBorder="1" applyAlignment="1">
      <alignment horizontal="center" vertical="center"/>
    </xf>
    <xf numFmtId="42" fontId="9" fillId="0" borderId="60" xfId="3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42" fontId="9" fillId="0" borderId="122" xfId="3" applyFont="1" applyFill="1" applyBorder="1" applyAlignment="1">
      <alignment horizontal="center" vertical="center"/>
    </xf>
    <xf numFmtId="178" fontId="9" fillId="0" borderId="121" xfId="1" applyNumberFormat="1" applyFont="1" applyBorder="1" applyAlignment="1">
      <alignment horizontal="center" vertical="center"/>
    </xf>
    <xf numFmtId="176" fontId="9" fillId="0" borderId="101" xfId="0" applyNumberFormat="1" applyFont="1" applyBorder="1" applyAlignment="1">
      <alignment horizontal="center" vertical="center"/>
    </xf>
    <xf numFmtId="42" fontId="9" fillId="0" borderId="102" xfId="2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/>
    </xf>
    <xf numFmtId="42" fontId="9" fillId="0" borderId="103" xfId="3" applyFont="1" applyBorder="1" applyAlignment="1">
      <alignment horizontal="left" vertical="center" wrapText="1"/>
    </xf>
    <xf numFmtId="176" fontId="37" fillId="0" borderId="3" xfId="0" applyNumberFormat="1" applyFont="1" applyBorder="1" applyAlignment="1">
      <alignment horizontal="center" vertical="center"/>
    </xf>
    <xf numFmtId="42" fontId="37" fillId="0" borderId="2" xfId="2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42" fontId="37" fillId="0" borderId="2" xfId="3" applyFont="1" applyBorder="1" applyAlignment="1">
      <alignment horizontal="center" vertical="center"/>
    </xf>
    <xf numFmtId="42" fontId="9" fillId="0" borderId="4" xfId="3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0" fontId="14" fillId="2" borderId="113" xfId="0" applyFont="1" applyFill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14" fillId="0" borderId="127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14" fillId="0" borderId="129" xfId="0" applyFont="1" applyBorder="1" applyAlignment="1">
      <alignment horizontal="center" vertical="center"/>
    </xf>
    <xf numFmtId="42" fontId="6" fillId="0" borderId="126" xfId="3" applyFont="1" applyBorder="1" applyAlignment="1">
      <alignment horizontal="center" vertical="center"/>
    </xf>
    <xf numFmtId="0" fontId="23" fillId="0" borderId="125" xfId="0" applyFont="1" applyBorder="1" applyAlignment="1">
      <alignment vertical="center" wrapText="1"/>
    </xf>
    <xf numFmtId="3" fontId="23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7" borderId="75" xfId="0" applyFont="1" applyFill="1" applyBorder="1" applyAlignment="1">
      <alignment horizontal="center" vertical="center"/>
    </xf>
    <xf numFmtId="42" fontId="6" fillId="0" borderId="113" xfId="3" applyFont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6" fillId="7" borderId="130" xfId="0" applyFont="1" applyFill="1" applyBorder="1" applyAlignment="1">
      <alignment horizontal="center" vertical="center"/>
    </xf>
    <xf numFmtId="0" fontId="6" fillId="7" borderId="131" xfId="0" applyFont="1" applyFill="1" applyBorder="1" applyAlignment="1">
      <alignment horizontal="center" vertical="center"/>
    </xf>
    <xf numFmtId="0" fontId="6" fillId="6" borderId="7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2" fontId="5" fillId="0" borderId="75" xfId="3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23" fillId="7" borderId="123" xfId="0" applyFont="1" applyFill="1" applyBorder="1" applyAlignment="1">
      <alignment horizontal="center" vertical="center"/>
    </xf>
    <xf numFmtId="177" fontId="6" fillId="0" borderId="123" xfId="0" applyNumberFormat="1" applyFont="1" applyBorder="1" applyAlignment="1">
      <alignment horizontal="center" vertical="center"/>
    </xf>
    <xf numFmtId="177" fontId="7" fillId="6" borderId="68" xfId="0" applyNumberFormat="1" applyFont="1" applyFill="1" applyBorder="1" applyAlignment="1">
      <alignment horizontal="center" vertical="center"/>
    </xf>
    <xf numFmtId="177" fontId="7" fillId="6" borderId="3" xfId="0" applyNumberFormat="1" applyFont="1" applyFill="1" applyBorder="1" applyAlignment="1">
      <alignment horizontal="center" vertical="center"/>
    </xf>
    <xf numFmtId="0" fontId="6" fillId="6" borderId="130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6" borderId="132" xfId="0" applyFont="1" applyFill="1" applyBorder="1" applyAlignment="1">
      <alignment horizontal="center" vertical="center"/>
    </xf>
    <xf numFmtId="0" fontId="6" fillId="6" borderId="13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5" fillId="6" borderId="94" xfId="0" applyFont="1" applyFill="1" applyBorder="1" applyAlignment="1">
      <alignment horizontal="center" vertical="center"/>
    </xf>
    <xf numFmtId="0" fontId="6" fillId="2" borderId="60" xfId="7" applyNumberFormat="1" applyFont="1" applyFill="1" applyBorder="1" applyAlignment="1">
      <alignment horizontal="center" vertical="center"/>
    </xf>
    <xf numFmtId="42" fontId="6" fillId="6" borderId="107" xfId="0" applyNumberFormat="1" applyFont="1" applyFill="1" applyBorder="1" applyAlignment="1">
      <alignment horizontal="center" vertical="center"/>
    </xf>
    <xf numFmtId="0" fontId="12" fillId="0" borderId="119" xfId="0" applyFont="1" applyBorder="1" applyAlignment="1">
      <alignment vertical="center"/>
    </xf>
    <xf numFmtId="0" fontId="6" fillId="0" borderId="133" xfId="0" applyFont="1" applyBorder="1" applyAlignment="1">
      <alignment horizontal="center" vertical="center"/>
    </xf>
    <xf numFmtId="0" fontId="14" fillId="0" borderId="134" xfId="0" applyFont="1" applyBorder="1" applyAlignment="1">
      <alignment horizontal="center" vertical="center"/>
    </xf>
    <xf numFmtId="0" fontId="6" fillId="6" borderId="133" xfId="0" applyFont="1" applyFill="1" applyBorder="1" applyAlignment="1">
      <alignment vertical="center"/>
    </xf>
    <xf numFmtId="0" fontId="6" fillId="0" borderId="135" xfId="0" applyFont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42" fontId="6" fillId="6" borderId="69" xfId="0" applyNumberFormat="1" applyFont="1" applyFill="1" applyBorder="1" applyAlignment="1">
      <alignment horizontal="center" vertical="center"/>
    </xf>
    <xf numFmtId="177" fontId="23" fillId="7" borderId="6" xfId="0" applyNumberFormat="1" applyFont="1" applyFill="1" applyBorder="1" applyAlignment="1">
      <alignment horizontal="center" vertical="center"/>
    </xf>
    <xf numFmtId="0" fontId="6" fillId="7" borderId="9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6" fontId="9" fillId="0" borderId="76" xfId="0" applyNumberFormat="1" applyFont="1" applyFill="1" applyBorder="1" applyAlignment="1">
      <alignment horizontal="center" vertical="center"/>
    </xf>
    <xf numFmtId="176" fontId="9" fillId="0" borderId="66" xfId="0" applyNumberFormat="1" applyFont="1" applyFill="1" applyBorder="1" applyAlignment="1">
      <alignment horizontal="center" vertical="center"/>
    </xf>
    <xf numFmtId="176" fontId="37" fillId="0" borderId="100" xfId="0" applyNumberFormat="1" applyFont="1" applyFill="1" applyBorder="1" applyAlignment="1">
      <alignment horizontal="center" vertical="center"/>
    </xf>
    <xf numFmtId="176" fontId="37" fillId="0" borderId="48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76" fontId="9" fillId="11" borderId="41" xfId="0" applyNumberFormat="1" applyFont="1" applyFill="1" applyBorder="1" applyAlignment="1">
      <alignment horizontal="center" vertical="center"/>
    </xf>
    <xf numFmtId="176" fontId="9" fillId="11" borderId="29" xfId="0" applyNumberFormat="1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176" fontId="9" fillId="0" borderId="99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12" fillId="9" borderId="8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42" fontId="12" fillId="9" borderId="13" xfId="3" applyFont="1" applyFill="1" applyBorder="1" applyAlignment="1">
      <alignment horizontal="center" vertical="center"/>
    </xf>
    <xf numFmtId="42" fontId="12" fillId="9" borderId="23" xfId="3" applyFont="1" applyFill="1" applyBorder="1" applyAlignment="1">
      <alignment horizontal="center" vertical="center"/>
    </xf>
    <xf numFmtId="42" fontId="12" fillId="9" borderId="27" xfId="3" applyFont="1" applyFill="1" applyBorder="1" applyAlignment="1">
      <alignment horizontal="center" vertical="center"/>
    </xf>
    <xf numFmtId="42" fontId="12" fillId="9" borderId="11" xfId="3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9" borderId="52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176" fontId="12" fillId="5" borderId="38" xfId="0" applyNumberFormat="1" applyFont="1" applyFill="1" applyBorder="1" applyAlignment="1">
      <alignment horizontal="center" vertical="center"/>
    </xf>
    <xf numFmtId="176" fontId="12" fillId="5" borderId="37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111" xfId="0" applyFont="1" applyFill="1" applyBorder="1" applyAlignment="1">
      <alignment horizontal="center" vertical="center"/>
    </xf>
    <xf numFmtId="0" fontId="19" fillId="6" borderId="35" xfId="0" applyFont="1" applyFill="1" applyBorder="1" applyAlignment="1">
      <alignment horizontal="center" vertical="center"/>
    </xf>
    <xf numFmtId="176" fontId="12" fillId="5" borderId="46" xfId="0" applyNumberFormat="1" applyFont="1" applyFill="1" applyBorder="1" applyAlignment="1">
      <alignment horizontal="center" vertical="center"/>
    </xf>
    <xf numFmtId="176" fontId="12" fillId="5" borderId="53" xfId="0" applyNumberFormat="1" applyFont="1" applyFill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41" fontId="19" fillId="6" borderId="3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19" fillId="6" borderId="111" xfId="0" applyNumberFormat="1" applyFont="1" applyFill="1" applyBorder="1" applyAlignment="1">
      <alignment horizontal="center" vertical="center"/>
    </xf>
    <xf numFmtId="0" fontId="12" fillId="5" borderId="115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8">
    <cellStyle name="Normal_Location Total " xfId="5" xr:uid="{00000000-0005-0000-0000-000000000000}"/>
    <cellStyle name="Percent_laroux" xfId="6" xr:uid="{00000000-0005-0000-0000-000001000000}"/>
    <cellStyle name="백분율" xfId="1" builtinId="5"/>
    <cellStyle name="쉼표 [0]" xfId="2" builtinId="6"/>
    <cellStyle name="쉼표 [0] 2" xfId="7" xr:uid="{00000000-0005-0000-0000-000004000000}"/>
    <cellStyle name="통화 [0]" xfId="3" builtinId="7"/>
    <cellStyle name="표준" xfId="0" builtinId="0"/>
    <cellStyle name="표준 2" xfId="4" xr:uid="{00000000-0005-0000-0000-000007000000}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</xdr:row>
          <xdr:rowOff>213879</xdr:rowOff>
        </xdr:from>
        <xdr:to>
          <xdr:col>7</xdr:col>
          <xdr:colOff>865911</xdr:colOff>
          <xdr:row>5</xdr:row>
          <xdr:rowOff>171450</xdr:rowOff>
        </xdr:to>
        <xdr:pic>
          <xdr:nvPicPr>
            <xdr:cNvPr id="5148" name="Picture 28">
              <a:extLs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서식!$G$4:$K$8" spid="_x0000_s146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24325" y="1061604"/>
              <a:ext cx="3151911" cy="11291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showGridLines="0" tabSelected="1" view="pageBreakPreview" zoomScaleNormal="100" zoomScaleSheetLayoutView="100" workbookViewId="0">
      <selection activeCell="L6" sqref="L6"/>
    </sheetView>
  </sheetViews>
  <sheetFormatPr defaultColWidth="13.109375" defaultRowHeight="21" customHeight="1"/>
  <cols>
    <col min="1" max="1" width="1" style="20" customWidth="1"/>
    <col min="2" max="2" width="10.5546875" style="20" customWidth="1"/>
    <col min="3" max="3" width="10.44140625" style="20" customWidth="1"/>
    <col min="4" max="5" width="10.6640625" style="20" bestFit="1" customWidth="1"/>
    <col min="6" max="6" width="16.77734375" style="20" bestFit="1" customWidth="1"/>
    <col min="7" max="7" width="14.6640625" style="20" bestFit="1" customWidth="1"/>
    <col min="8" max="8" width="10.33203125" style="20" customWidth="1"/>
    <col min="9" max="9" width="1" style="260" customWidth="1"/>
    <col min="10" max="16384" width="13.109375" style="20"/>
  </cols>
  <sheetData>
    <row r="1" spans="2:10" s="251" customFormat="1" ht="42" customHeight="1">
      <c r="B1" s="599" t="s">
        <v>1053</v>
      </c>
      <c r="C1" s="599"/>
      <c r="D1" s="599"/>
      <c r="E1" s="599"/>
      <c r="F1" s="599"/>
      <c r="G1" s="599"/>
      <c r="H1" s="599"/>
      <c r="I1" s="250"/>
    </row>
    <row r="2" spans="2:10" s="251" customFormat="1" ht="24.75" customHeight="1">
      <c r="B2" s="599"/>
      <c r="C2" s="599"/>
      <c r="D2" s="599"/>
      <c r="E2" s="599"/>
      <c r="F2" s="599"/>
      <c r="G2" s="599"/>
      <c r="H2" s="599"/>
      <c r="I2" s="250"/>
    </row>
    <row r="3" spans="2:10" s="251" customFormat="1" ht="24.75" customHeight="1">
      <c r="B3" s="252"/>
      <c r="C3" s="252"/>
      <c r="D3" s="252"/>
      <c r="E3" s="252"/>
      <c r="F3" s="253"/>
      <c r="G3" s="253"/>
      <c r="H3" s="253"/>
      <c r="I3" s="250"/>
    </row>
    <row r="4" spans="2:10" s="251" customFormat="1" ht="24.75" customHeight="1">
      <c r="B4" s="252"/>
      <c r="C4" s="252"/>
      <c r="D4" s="252"/>
      <c r="E4" s="252"/>
      <c r="F4" s="254"/>
      <c r="I4" s="250"/>
    </row>
    <row r="5" spans="2:10" s="251" customFormat="1" ht="42.75" customHeight="1">
      <c r="B5" s="252"/>
      <c r="C5" s="252"/>
      <c r="D5" s="252"/>
      <c r="E5" s="252"/>
      <c r="F5" s="254"/>
      <c r="I5" s="250"/>
    </row>
    <row r="6" spans="2:10" s="251" customFormat="1" ht="42.75" customHeight="1">
      <c r="B6" s="252"/>
      <c r="C6" s="252"/>
      <c r="D6" s="252"/>
      <c r="E6" s="252"/>
      <c r="F6" s="254"/>
      <c r="I6" s="250"/>
    </row>
    <row r="7" spans="2:10" ht="22.5" customHeight="1" thickBot="1">
      <c r="B7" s="255" t="s">
        <v>155</v>
      </c>
      <c r="C7" s="256"/>
      <c r="D7" s="256"/>
      <c r="E7" s="256"/>
      <c r="F7" s="256"/>
      <c r="G7" s="256"/>
      <c r="H7" s="512" t="s">
        <v>17</v>
      </c>
      <c r="I7" s="250"/>
    </row>
    <row r="8" spans="2:10" s="16" customFormat="1" ht="26.25" customHeight="1" thickBot="1">
      <c r="B8" s="600" t="s">
        <v>65</v>
      </c>
      <c r="C8" s="601"/>
      <c r="D8" s="497" t="s">
        <v>305</v>
      </c>
      <c r="E8" s="497" t="s">
        <v>306</v>
      </c>
      <c r="F8" s="498" t="s">
        <v>304</v>
      </c>
      <c r="G8" s="499" t="s">
        <v>3</v>
      </c>
      <c r="H8" s="500" t="s">
        <v>66</v>
      </c>
      <c r="I8" s="250"/>
    </row>
    <row r="9" spans="2:10" s="16" customFormat="1" ht="26.25" customHeight="1" thickTop="1">
      <c r="B9" s="602" t="s">
        <v>162</v>
      </c>
      <c r="C9" s="603"/>
      <c r="D9" s="519">
        <f>수도권서부!D251</f>
        <v>231</v>
      </c>
      <c r="E9" s="519">
        <f>수도권서부!F251</f>
        <v>93</v>
      </c>
      <c r="F9" s="501">
        <f>수도권서부!H251</f>
        <v>1860000</v>
      </c>
      <c r="G9" s="501">
        <f>E9*10000</f>
        <v>930000</v>
      </c>
      <c r="H9" s="520">
        <f t="shared" ref="H9:H16" si="0">E9/D9</f>
        <v>0.40259740259740262</v>
      </c>
      <c r="I9" s="250"/>
      <c r="J9" s="257"/>
    </row>
    <row r="10" spans="2:10" s="16" customFormat="1" ht="26.25" customHeight="1">
      <c r="B10" s="597" t="s">
        <v>73</v>
      </c>
      <c r="C10" s="598"/>
      <c r="D10" s="521">
        <f>수도권동부!D207</f>
        <v>189</v>
      </c>
      <c r="E10" s="521">
        <f>수도권동부!F207</f>
        <v>99</v>
      </c>
      <c r="F10" s="502">
        <f>수도권동부!H207</f>
        <v>1980000</v>
      </c>
      <c r="G10" s="502">
        <f t="shared" ref="G10:G15" si="1">E10*10000</f>
        <v>990000</v>
      </c>
      <c r="H10" s="522">
        <f>E10/D10</f>
        <v>0.52380952380952384</v>
      </c>
      <c r="I10" s="250"/>
      <c r="J10" s="257"/>
    </row>
    <row r="11" spans="2:10" s="16" customFormat="1" ht="26.25" customHeight="1">
      <c r="B11" s="597" t="s">
        <v>62</v>
      </c>
      <c r="C11" s="598"/>
      <c r="D11" s="521">
        <f>강원!D50</f>
        <v>40</v>
      </c>
      <c r="E11" s="521">
        <f>강원!F50</f>
        <v>38</v>
      </c>
      <c r="F11" s="502">
        <f>강원!H50</f>
        <v>760000</v>
      </c>
      <c r="G11" s="502">
        <f t="shared" si="1"/>
        <v>380000</v>
      </c>
      <c r="H11" s="522">
        <f t="shared" si="0"/>
        <v>0.95</v>
      </c>
      <c r="I11" s="250"/>
    </row>
    <row r="12" spans="2:10" s="16" customFormat="1" ht="26.25" customHeight="1">
      <c r="B12" s="597" t="s">
        <v>327</v>
      </c>
      <c r="C12" s="598"/>
      <c r="D12" s="521">
        <f>충청!D119</f>
        <v>105</v>
      </c>
      <c r="E12" s="521">
        <f>충청!F119</f>
        <v>72</v>
      </c>
      <c r="F12" s="502">
        <f>충청!H119</f>
        <v>1440000</v>
      </c>
      <c r="G12" s="502">
        <f t="shared" si="1"/>
        <v>720000</v>
      </c>
      <c r="H12" s="522">
        <f t="shared" si="0"/>
        <v>0.68571428571428572</v>
      </c>
      <c r="I12" s="250"/>
    </row>
    <row r="13" spans="2:10" s="16" customFormat="1" ht="26.25" customHeight="1">
      <c r="B13" s="597" t="s">
        <v>63</v>
      </c>
      <c r="C13" s="598"/>
      <c r="D13" s="521">
        <f>호남!D124</f>
        <v>110</v>
      </c>
      <c r="E13" s="521">
        <f>호남!F124</f>
        <v>88</v>
      </c>
      <c r="F13" s="502">
        <f>호남!H124</f>
        <v>1760000</v>
      </c>
      <c r="G13" s="502">
        <f t="shared" si="1"/>
        <v>880000</v>
      </c>
      <c r="H13" s="522">
        <f t="shared" si="0"/>
        <v>0.8</v>
      </c>
      <c r="I13" s="250"/>
    </row>
    <row r="14" spans="2:10" s="16" customFormat="1" ht="26.25" customHeight="1">
      <c r="B14" s="588" t="s">
        <v>64</v>
      </c>
      <c r="C14" s="589"/>
      <c r="D14" s="523">
        <f>영남!D238</f>
        <v>220</v>
      </c>
      <c r="E14" s="523">
        <f>영남!F238</f>
        <v>201</v>
      </c>
      <c r="F14" s="524">
        <f>영남!H238</f>
        <v>4020000</v>
      </c>
      <c r="G14" s="502">
        <f t="shared" si="1"/>
        <v>2010000</v>
      </c>
      <c r="H14" s="522">
        <f t="shared" si="0"/>
        <v>0.91363636363636369</v>
      </c>
      <c r="I14" s="250"/>
    </row>
    <row r="15" spans="2:10" s="16" customFormat="1" ht="26.25" customHeight="1" thickBot="1">
      <c r="B15" s="590" t="s">
        <v>473</v>
      </c>
      <c r="C15" s="591"/>
      <c r="D15" s="525">
        <f>의류!D70</f>
        <v>58</v>
      </c>
      <c r="E15" s="525">
        <f>의류!F70</f>
        <v>46</v>
      </c>
      <c r="F15" s="526">
        <f>의류!H70</f>
        <v>920000</v>
      </c>
      <c r="G15" s="503">
        <f t="shared" si="1"/>
        <v>460000</v>
      </c>
      <c r="H15" s="527">
        <f t="shared" ref="H15" si="2">E15/D15</f>
        <v>0.7931034482758621</v>
      </c>
      <c r="I15" s="250"/>
    </row>
    <row r="16" spans="2:10" s="16" customFormat="1" ht="26.25" customHeight="1" thickTop="1" thickBot="1">
      <c r="B16" s="595" t="s">
        <v>67</v>
      </c>
      <c r="C16" s="596"/>
      <c r="D16" s="504">
        <f>SUM(D9:D15)</f>
        <v>953</v>
      </c>
      <c r="E16" s="504">
        <f t="shared" ref="E16:G16" si="3">SUM(E9:E15)</f>
        <v>637</v>
      </c>
      <c r="F16" s="505">
        <f t="shared" si="3"/>
        <v>12740000</v>
      </c>
      <c r="G16" s="505">
        <f t="shared" si="3"/>
        <v>6370000</v>
      </c>
      <c r="H16" s="506">
        <f t="shared" si="0"/>
        <v>0.66841552990556141</v>
      </c>
      <c r="I16" s="250"/>
    </row>
    <row r="17" spans="2:9" s="259" customFormat="1" ht="26.25" customHeight="1">
      <c r="B17" s="518" t="s">
        <v>1006</v>
      </c>
      <c r="D17" s="260"/>
      <c r="I17" s="250"/>
    </row>
    <row r="18" spans="2:9" s="259" customFormat="1" ht="26.25" customHeight="1">
      <c r="B18" s="258"/>
      <c r="D18" s="260"/>
      <c r="I18" s="250"/>
    </row>
    <row r="19" spans="2:9" ht="26.25" customHeight="1" thickBot="1">
      <c r="B19" s="592" t="s">
        <v>429</v>
      </c>
      <c r="C19" s="592"/>
      <c r="D19" s="260"/>
      <c r="E19" s="261"/>
      <c r="F19" s="261"/>
      <c r="G19" s="261"/>
      <c r="H19" s="513" t="s">
        <v>68</v>
      </c>
      <c r="I19" s="250"/>
    </row>
    <row r="20" spans="2:9" s="16" customFormat="1" ht="26.25" customHeight="1" thickBot="1">
      <c r="B20" s="507" t="s">
        <v>69</v>
      </c>
      <c r="C20" s="497" t="s">
        <v>70</v>
      </c>
      <c r="D20" s="497" t="s">
        <v>305</v>
      </c>
      <c r="E20" s="497" t="s">
        <v>306</v>
      </c>
      <c r="F20" s="498" t="s">
        <v>304</v>
      </c>
      <c r="G20" s="499" t="s">
        <v>71</v>
      </c>
      <c r="H20" s="500" t="s">
        <v>72</v>
      </c>
      <c r="I20" s="250"/>
    </row>
    <row r="21" spans="2:9" s="16" customFormat="1" ht="26.25" customHeight="1" thickTop="1">
      <c r="B21" s="528" t="s">
        <v>430</v>
      </c>
      <c r="C21" s="529">
        <v>20000</v>
      </c>
      <c r="D21" s="530">
        <f>D9+D10+D11+D12+D13+D14</f>
        <v>895</v>
      </c>
      <c r="E21" s="530">
        <f>E9+E10+E11+E12+E13+E14</f>
        <v>591</v>
      </c>
      <c r="F21" s="508">
        <f t="shared" ref="F21:G21" si="4">F9+F10+F11+F12+F13+F14</f>
        <v>11820000</v>
      </c>
      <c r="G21" s="508">
        <f t="shared" si="4"/>
        <v>5910000</v>
      </c>
      <c r="H21" s="531"/>
      <c r="I21" s="250"/>
    </row>
    <row r="22" spans="2:9" s="16" customFormat="1" ht="26.25" customHeight="1">
      <c r="B22" s="532" t="s">
        <v>431</v>
      </c>
      <c r="C22" s="533">
        <v>20000</v>
      </c>
      <c r="D22" s="534">
        <f>D15</f>
        <v>58</v>
      </c>
      <c r="E22" s="534">
        <f>E15</f>
        <v>46</v>
      </c>
      <c r="F22" s="535">
        <f>C22*E22</f>
        <v>920000</v>
      </c>
      <c r="G22" s="509">
        <f>G15</f>
        <v>460000</v>
      </c>
      <c r="H22" s="536"/>
      <c r="I22" s="250"/>
    </row>
    <row r="23" spans="2:9" s="16" customFormat="1" ht="26.25" customHeight="1" thickBot="1">
      <c r="B23" s="593" t="s">
        <v>8</v>
      </c>
      <c r="C23" s="594"/>
      <c r="D23" s="504">
        <f>SUM(D21:D22)</f>
        <v>953</v>
      </c>
      <c r="E23" s="504">
        <f>SUM(E21:E22)</f>
        <v>637</v>
      </c>
      <c r="F23" s="510">
        <f>SUM(F21:F22)</f>
        <v>12740000</v>
      </c>
      <c r="G23" s="510">
        <f>SUM(G21:G22)</f>
        <v>6370000</v>
      </c>
      <c r="H23" s="511"/>
      <c r="I23" s="250"/>
    </row>
    <row r="24" spans="2:9" ht="26.25" customHeight="1">
      <c r="B24" s="537"/>
      <c r="C24" s="537"/>
      <c r="D24" s="537"/>
      <c r="E24" s="587" t="s">
        <v>1066</v>
      </c>
      <c r="F24" s="587"/>
      <c r="G24" s="587"/>
      <c r="H24" s="587"/>
    </row>
    <row r="25" spans="2:9" ht="26.25" customHeight="1"/>
  </sheetData>
  <mergeCells count="13">
    <mergeCell ref="B13:C13"/>
    <mergeCell ref="B1:H2"/>
    <mergeCell ref="B8:C8"/>
    <mergeCell ref="B9:C9"/>
    <mergeCell ref="B11:C11"/>
    <mergeCell ref="B12:C12"/>
    <mergeCell ref="B10:C10"/>
    <mergeCell ref="E24:H24"/>
    <mergeCell ref="B14:C14"/>
    <mergeCell ref="B15:C15"/>
    <mergeCell ref="B19:C19"/>
    <mergeCell ref="B23:C23"/>
    <mergeCell ref="B16:C16"/>
  </mergeCells>
  <phoneticPr fontId="2" type="noConversion"/>
  <pageMargins left="0.43307086614173229" right="0.23622047244094491" top="0.78740157480314965" bottom="0.27559055118110237" header="0.51181102362204722" footer="0.19685039370078741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17"/>
  <sheetViews>
    <sheetView view="pageBreakPreview" zoomScale="95" zoomScaleNormal="120" zoomScaleSheetLayoutView="95" workbookViewId="0">
      <selection activeCell="E197" sqref="E197"/>
    </sheetView>
  </sheetViews>
  <sheetFormatPr defaultColWidth="5.6640625" defaultRowHeight="20.25" customHeight="1"/>
  <cols>
    <col min="1" max="1" width="5.109375" style="16" bestFit="1" customWidth="1"/>
    <col min="2" max="2" width="8.21875" style="16" bestFit="1" customWidth="1"/>
    <col min="3" max="3" width="12.6640625" style="16" bestFit="1" customWidth="1"/>
    <col min="4" max="4" width="5.109375" style="16" bestFit="1" customWidth="1"/>
    <col min="5" max="5" width="5.109375" style="193" customWidth="1"/>
    <col min="6" max="6" width="5.109375" style="16" bestFit="1" customWidth="1"/>
    <col min="7" max="7" width="5.109375" style="193" customWidth="1"/>
    <col min="8" max="8" width="13.109375" style="16" customWidth="1"/>
    <col min="9" max="9" width="11.21875" style="195" customWidth="1"/>
    <col min="10" max="10" width="11.5546875" style="194" bestFit="1" customWidth="1"/>
    <col min="11" max="16384" width="5.6640625" style="16"/>
  </cols>
  <sheetData>
    <row r="1" spans="1:11" ht="18.75" customHeight="1">
      <c r="A1" s="614" t="s">
        <v>1054</v>
      </c>
      <c r="B1" s="615"/>
      <c r="C1" s="615"/>
      <c r="D1" s="615"/>
      <c r="E1" s="615"/>
      <c r="F1" s="615"/>
      <c r="G1" s="615"/>
      <c r="H1" s="615"/>
      <c r="I1" s="615"/>
      <c r="J1" s="616"/>
      <c r="K1" s="110"/>
    </row>
    <row r="2" spans="1:11" ht="18.75" customHeight="1">
      <c r="A2" s="617"/>
      <c r="B2" s="618"/>
      <c r="C2" s="618"/>
      <c r="D2" s="618"/>
      <c r="E2" s="618"/>
      <c r="F2" s="618"/>
      <c r="G2" s="618"/>
      <c r="H2" s="618"/>
      <c r="I2" s="618"/>
      <c r="J2" s="619"/>
      <c r="K2" s="110"/>
    </row>
    <row r="3" spans="1:11" ht="18.75" customHeight="1" thickBot="1">
      <c r="A3" s="149" t="s">
        <v>160</v>
      </c>
      <c r="B3" s="150"/>
      <c r="C3" s="150"/>
      <c r="D3" s="150"/>
      <c r="E3" s="151"/>
      <c r="F3" s="150"/>
      <c r="G3" s="151"/>
      <c r="H3" s="150"/>
      <c r="I3" s="150"/>
      <c r="J3" s="150"/>
      <c r="K3" s="110"/>
    </row>
    <row r="4" spans="1:11" s="20" customFormat="1" ht="18.7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  <c r="K4" s="16"/>
    </row>
    <row r="5" spans="1:11" s="20" customFormat="1" ht="18.75" customHeight="1" thickBot="1">
      <c r="A5" s="621"/>
      <c r="B5" s="613"/>
      <c r="C5" s="613"/>
      <c r="D5" s="21" t="s">
        <v>424</v>
      </c>
      <c r="E5" s="22" t="s">
        <v>425</v>
      </c>
      <c r="F5" s="23" t="s">
        <v>424</v>
      </c>
      <c r="G5" s="24" t="s">
        <v>425</v>
      </c>
      <c r="H5" s="609"/>
      <c r="I5" s="611"/>
      <c r="J5" s="605"/>
      <c r="K5" s="16"/>
    </row>
    <row r="6" spans="1:11" ht="18.75" customHeight="1">
      <c r="A6" s="196">
        <v>1</v>
      </c>
      <c r="B6" s="26" t="s">
        <v>54</v>
      </c>
      <c r="C6" s="63" t="s">
        <v>596</v>
      </c>
      <c r="D6" s="82">
        <v>1</v>
      </c>
      <c r="E6" s="65"/>
      <c r="F6" s="66">
        <v>1</v>
      </c>
      <c r="G6" s="130"/>
      <c r="H6" s="131">
        <v>20000</v>
      </c>
      <c r="I6" s="74">
        <f t="shared" ref="I6:I15" si="0">F6*10000</f>
        <v>10000</v>
      </c>
      <c r="J6" s="197"/>
    </row>
    <row r="7" spans="1:11" ht="18.75" customHeight="1">
      <c r="A7" s="198">
        <v>2</v>
      </c>
      <c r="B7" s="153"/>
      <c r="C7" s="7" t="s">
        <v>338</v>
      </c>
      <c r="D7" s="87">
        <v>1</v>
      </c>
      <c r="E7" s="36"/>
      <c r="F7" s="37">
        <v>1</v>
      </c>
      <c r="G7" s="38"/>
      <c r="H7" s="74">
        <v>20000</v>
      </c>
      <c r="I7" s="74">
        <f t="shared" si="0"/>
        <v>10000</v>
      </c>
      <c r="J7" s="40"/>
    </row>
    <row r="8" spans="1:11" ht="18.75" customHeight="1">
      <c r="A8" s="198">
        <v>3</v>
      </c>
      <c r="B8" s="153"/>
      <c r="C8" s="7" t="s">
        <v>1008</v>
      </c>
      <c r="D8" s="85">
        <v>1</v>
      </c>
      <c r="E8" s="88"/>
      <c r="F8" s="37">
        <v>1</v>
      </c>
      <c r="G8" s="38"/>
      <c r="H8" s="74">
        <v>20000</v>
      </c>
      <c r="I8" s="74">
        <f t="shared" si="0"/>
        <v>10000</v>
      </c>
      <c r="J8" s="199"/>
    </row>
    <row r="9" spans="1:11" ht="18.75" customHeight="1">
      <c r="A9" s="198">
        <v>4</v>
      </c>
      <c r="B9" s="153"/>
      <c r="C9" s="3" t="s">
        <v>564</v>
      </c>
      <c r="D9" s="85">
        <v>1</v>
      </c>
      <c r="E9" s="88"/>
      <c r="F9" s="37">
        <v>1</v>
      </c>
      <c r="G9" s="38"/>
      <c r="H9" s="74">
        <v>20000</v>
      </c>
      <c r="I9" s="74">
        <f t="shared" si="0"/>
        <v>10000</v>
      </c>
      <c r="J9" s="199"/>
    </row>
    <row r="10" spans="1:11" s="187" customFormat="1" ht="18.75" customHeight="1">
      <c r="A10" s="198">
        <v>5</v>
      </c>
      <c r="B10" s="153"/>
      <c r="C10" s="7" t="s">
        <v>335</v>
      </c>
      <c r="D10" s="87">
        <v>1</v>
      </c>
      <c r="E10" s="36"/>
      <c r="F10" s="37">
        <v>1</v>
      </c>
      <c r="G10" s="93"/>
      <c r="H10" s="74">
        <v>20000</v>
      </c>
      <c r="I10" s="74">
        <f t="shared" si="0"/>
        <v>10000</v>
      </c>
      <c r="J10" s="199"/>
    </row>
    <row r="11" spans="1:11" ht="18.75" customHeight="1">
      <c r="A11" s="198">
        <v>6</v>
      </c>
      <c r="B11" s="153"/>
      <c r="C11" s="7" t="s">
        <v>609</v>
      </c>
      <c r="D11" s="85">
        <v>1</v>
      </c>
      <c r="E11" s="36"/>
      <c r="F11" s="37">
        <v>1</v>
      </c>
      <c r="G11" s="93"/>
      <c r="H11" s="74">
        <v>20000</v>
      </c>
      <c r="I11" s="74">
        <f t="shared" si="0"/>
        <v>10000</v>
      </c>
      <c r="J11" s="199"/>
    </row>
    <row r="12" spans="1:11" s="187" customFormat="1" ht="18.75" customHeight="1">
      <c r="A12" s="198">
        <v>7</v>
      </c>
      <c r="B12" s="153"/>
      <c r="C12" s="3" t="s">
        <v>243</v>
      </c>
      <c r="D12" s="85">
        <v>1</v>
      </c>
      <c r="E12" s="88"/>
      <c r="F12" s="37">
        <v>1</v>
      </c>
      <c r="G12" s="93"/>
      <c r="H12" s="74">
        <v>20000</v>
      </c>
      <c r="I12" s="74">
        <f t="shared" si="0"/>
        <v>10000</v>
      </c>
      <c r="J12" s="199"/>
    </row>
    <row r="13" spans="1:11" ht="18.75" customHeight="1">
      <c r="A13" s="198">
        <v>8</v>
      </c>
      <c r="B13" s="153"/>
      <c r="C13" s="226" t="s">
        <v>245</v>
      </c>
      <c r="D13" s="85">
        <v>1</v>
      </c>
      <c r="E13" s="36"/>
      <c r="F13" s="37">
        <v>1</v>
      </c>
      <c r="G13" s="93"/>
      <c r="H13" s="74">
        <v>20000</v>
      </c>
      <c r="I13" s="74">
        <f t="shared" si="0"/>
        <v>10000</v>
      </c>
      <c r="J13" s="199"/>
    </row>
    <row r="14" spans="1:11" s="187" customFormat="1" ht="18.75" customHeight="1">
      <c r="A14" s="198">
        <v>9</v>
      </c>
      <c r="B14" s="153"/>
      <c r="C14" s="7" t="s">
        <v>92</v>
      </c>
      <c r="D14" s="85">
        <v>1</v>
      </c>
      <c r="E14" s="36"/>
      <c r="F14" s="37">
        <v>1</v>
      </c>
      <c r="G14" s="93"/>
      <c r="H14" s="74">
        <v>20000</v>
      </c>
      <c r="I14" s="74">
        <f t="shared" si="0"/>
        <v>10000</v>
      </c>
      <c r="J14" s="199"/>
    </row>
    <row r="15" spans="1:11" ht="18.75" customHeight="1">
      <c r="A15" s="198">
        <v>10</v>
      </c>
      <c r="B15" s="153"/>
      <c r="C15" s="7" t="s">
        <v>340</v>
      </c>
      <c r="D15" s="85">
        <v>1</v>
      </c>
      <c r="E15" s="88"/>
      <c r="F15" s="37">
        <v>1</v>
      </c>
      <c r="G15" s="93"/>
      <c r="H15" s="74">
        <v>20000</v>
      </c>
      <c r="I15" s="74">
        <f t="shared" si="0"/>
        <v>10000</v>
      </c>
      <c r="J15" s="199"/>
    </row>
    <row r="16" spans="1:11" ht="18.75" customHeight="1">
      <c r="A16" s="43">
        <v>1</v>
      </c>
      <c r="B16" s="153"/>
      <c r="C16" s="44" t="s">
        <v>241</v>
      </c>
      <c r="D16" s="87">
        <v>1</v>
      </c>
      <c r="E16" s="36"/>
      <c r="F16" s="37"/>
      <c r="G16" s="93"/>
      <c r="H16" s="74"/>
      <c r="I16" s="74"/>
      <c r="J16" s="199"/>
    </row>
    <row r="17" spans="1:10" ht="18.75" customHeight="1">
      <c r="A17" s="43">
        <v>2</v>
      </c>
      <c r="B17" s="153"/>
      <c r="C17" s="44" t="s">
        <v>958</v>
      </c>
      <c r="D17" s="87">
        <v>1</v>
      </c>
      <c r="E17" s="36"/>
      <c r="F17" s="37"/>
      <c r="G17" s="93"/>
      <c r="H17" s="74"/>
      <c r="I17" s="74"/>
      <c r="J17" s="199"/>
    </row>
    <row r="18" spans="1:10" ht="18.75" customHeight="1">
      <c r="A18" s="43">
        <v>3</v>
      </c>
      <c r="B18" s="153"/>
      <c r="C18" s="44" t="s">
        <v>180</v>
      </c>
      <c r="D18" s="85">
        <v>1</v>
      </c>
      <c r="E18" s="36"/>
      <c r="F18" s="37"/>
      <c r="G18" s="93"/>
      <c r="H18" s="74"/>
      <c r="I18" s="74"/>
      <c r="J18" s="199"/>
    </row>
    <row r="19" spans="1:10" ht="18.75" customHeight="1">
      <c r="A19" s="43">
        <v>4</v>
      </c>
      <c r="B19" s="153"/>
      <c r="C19" s="44" t="s">
        <v>242</v>
      </c>
      <c r="D19" s="85">
        <v>1</v>
      </c>
      <c r="E19" s="36"/>
      <c r="F19" s="37"/>
      <c r="G19" s="93"/>
      <c r="H19" s="200"/>
      <c r="I19" s="200"/>
      <c r="J19" s="199"/>
    </row>
    <row r="20" spans="1:10" ht="18.75" customHeight="1">
      <c r="A20" s="43">
        <v>5</v>
      </c>
      <c r="B20" s="153"/>
      <c r="C20" s="44" t="s">
        <v>419</v>
      </c>
      <c r="D20" s="87">
        <v>1</v>
      </c>
      <c r="E20" s="36"/>
      <c r="F20" s="37"/>
      <c r="G20" s="93"/>
      <c r="H20" s="200"/>
      <c r="I20" s="200"/>
      <c r="J20" s="199"/>
    </row>
    <row r="21" spans="1:10" ht="18.75" customHeight="1">
      <c r="A21" s="43">
        <v>6</v>
      </c>
      <c r="B21" s="153"/>
      <c r="C21" s="157" t="s">
        <v>607</v>
      </c>
      <c r="D21" s="85">
        <v>1</v>
      </c>
      <c r="E21" s="36"/>
      <c r="F21" s="37"/>
      <c r="G21" s="93"/>
      <c r="H21" s="200"/>
      <c r="I21" s="200"/>
      <c r="J21" s="199"/>
    </row>
    <row r="22" spans="1:10" ht="18.75" customHeight="1">
      <c r="A22" s="43">
        <v>7</v>
      </c>
      <c r="B22" s="153"/>
      <c r="C22" s="157" t="s">
        <v>959</v>
      </c>
      <c r="D22" s="85">
        <v>1</v>
      </c>
      <c r="E22" s="36"/>
      <c r="F22" s="37"/>
      <c r="G22" s="93"/>
      <c r="H22" s="200"/>
      <c r="I22" s="200"/>
      <c r="J22" s="199"/>
    </row>
    <row r="23" spans="1:10" ht="18.75" customHeight="1">
      <c r="A23" s="43">
        <v>8</v>
      </c>
      <c r="B23" s="153"/>
      <c r="C23" s="44" t="s">
        <v>326</v>
      </c>
      <c r="D23" s="87">
        <v>1</v>
      </c>
      <c r="E23" s="88"/>
      <c r="F23" s="37"/>
      <c r="G23" s="93"/>
      <c r="H23" s="200"/>
      <c r="I23" s="200"/>
      <c r="J23" s="199"/>
    </row>
    <row r="24" spans="1:10" ht="18.75" customHeight="1">
      <c r="A24" s="43">
        <v>9</v>
      </c>
      <c r="B24" s="153"/>
      <c r="C24" s="44" t="s">
        <v>435</v>
      </c>
      <c r="D24" s="87">
        <v>1</v>
      </c>
      <c r="E24" s="88"/>
      <c r="F24" s="37"/>
      <c r="G24" s="93"/>
      <c r="H24" s="200"/>
      <c r="I24" s="200"/>
      <c r="J24" s="199"/>
    </row>
    <row r="25" spans="1:10" ht="18.75" customHeight="1">
      <c r="A25" s="43">
        <v>10</v>
      </c>
      <c r="B25" s="153"/>
      <c r="C25" s="201" t="s">
        <v>1045</v>
      </c>
      <c r="D25" s="87">
        <v>1</v>
      </c>
      <c r="E25" s="36"/>
      <c r="F25" s="37"/>
      <c r="G25" s="93"/>
      <c r="H25" s="200"/>
      <c r="I25" s="200"/>
      <c r="J25" s="199"/>
    </row>
    <row r="26" spans="1:10" ht="18.75" customHeight="1">
      <c r="A26" s="43">
        <v>11</v>
      </c>
      <c r="B26" s="153"/>
      <c r="C26" s="106" t="s">
        <v>240</v>
      </c>
      <c r="D26" s="87">
        <v>1</v>
      </c>
      <c r="E26" s="88"/>
      <c r="F26" s="37"/>
      <c r="G26" s="93"/>
      <c r="H26" s="200"/>
      <c r="I26" s="200"/>
      <c r="J26" s="199"/>
    </row>
    <row r="27" spans="1:10" ht="18.75" customHeight="1">
      <c r="A27" s="43">
        <v>12</v>
      </c>
      <c r="B27" s="153"/>
      <c r="C27" s="201" t="s">
        <v>339</v>
      </c>
      <c r="D27" s="85">
        <v>1</v>
      </c>
      <c r="E27" s="88"/>
      <c r="F27" s="37"/>
      <c r="G27" s="93"/>
      <c r="H27" s="200"/>
      <c r="I27" s="200"/>
      <c r="J27" s="199"/>
    </row>
    <row r="28" spans="1:10" ht="18.75" customHeight="1">
      <c r="A28" s="43">
        <v>13</v>
      </c>
      <c r="B28" s="153"/>
      <c r="C28" s="201" t="s">
        <v>535</v>
      </c>
      <c r="D28" s="85">
        <v>1</v>
      </c>
      <c r="E28" s="88"/>
      <c r="F28" s="37"/>
      <c r="G28" s="93"/>
      <c r="H28" s="74"/>
      <c r="I28" s="74"/>
      <c r="J28" s="199"/>
    </row>
    <row r="29" spans="1:10" ht="18.75" customHeight="1">
      <c r="A29" s="43">
        <v>14</v>
      </c>
      <c r="B29" s="153"/>
      <c r="C29" s="44" t="s">
        <v>436</v>
      </c>
      <c r="D29" s="85">
        <v>1</v>
      </c>
      <c r="E29" s="88"/>
      <c r="F29" s="37"/>
      <c r="G29" s="93"/>
      <c r="H29" s="74"/>
      <c r="I29" s="74"/>
      <c r="J29" s="199"/>
    </row>
    <row r="30" spans="1:10" s="187" customFormat="1" ht="18.75" customHeight="1">
      <c r="A30" s="43">
        <v>15</v>
      </c>
      <c r="B30" s="153"/>
      <c r="C30" s="106" t="s">
        <v>148</v>
      </c>
      <c r="D30" s="85">
        <v>1</v>
      </c>
      <c r="E30" s="36"/>
      <c r="F30" s="37"/>
      <c r="G30" s="93"/>
      <c r="H30" s="74"/>
      <c r="I30" s="74"/>
      <c r="J30" s="199"/>
    </row>
    <row r="31" spans="1:10" s="187" customFormat="1" ht="18.75" customHeight="1">
      <c r="A31" s="43">
        <v>16</v>
      </c>
      <c r="B31" s="153"/>
      <c r="C31" s="106" t="s">
        <v>517</v>
      </c>
      <c r="D31" s="85">
        <v>1</v>
      </c>
      <c r="E31" s="36"/>
      <c r="F31" s="37"/>
      <c r="G31" s="93"/>
      <c r="H31" s="74"/>
      <c r="I31" s="74"/>
      <c r="J31" s="199"/>
    </row>
    <row r="32" spans="1:10" s="187" customFormat="1" ht="18.75" customHeight="1">
      <c r="A32" s="43">
        <v>17</v>
      </c>
      <c r="B32" s="153"/>
      <c r="C32" s="106" t="s">
        <v>960</v>
      </c>
      <c r="D32" s="85">
        <v>1</v>
      </c>
      <c r="E32" s="36"/>
      <c r="F32" s="37"/>
      <c r="G32" s="93"/>
      <c r="H32" s="74"/>
      <c r="I32" s="74"/>
      <c r="J32" s="199"/>
    </row>
    <row r="33" spans="1:11" s="187" customFormat="1" ht="18.75" customHeight="1">
      <c r="A33" s="43">
        <v>18</v>
      </c>
      <c r="B33" s="153"/>
      <c r="C33" s="106" t="s">
        <v>944</v>
      </c>
      <c r="D33" s="85">
        <v>1</v>
      </c>
      <c r="E33" s="36"/>
      <c r="F33" s="37"/>
      <c r="G33" s="93"/>
      <c r="H33" s="74"/>
      <c r="I33" s="74"/>
      <c r="J33" s="199"/>
    </row>
    <row r="34" spans="1:11" s="187" customFormat="1" ht="18.75" customHeight="1">
      <c r="A34" s="43">
        <v>19</v>
      </c>
      <c r="B34" s="153"/>
      <c r="C34" s="156" t="s">
        <v>244</v>
      </c>
      <c r="D34" s="85">
        <v>1</v>
      </c>
      <c r="E34" s="36"/>
      <c r="F34" s="37"/>
      <c r="G34" s="93"/>
      <c r="H34" s="74"/>
      <c r="I34" s="74"/>
      <c r="J34" s="199"/>
    </row>
    <row r="35" spans="1:11" ht="18.75" customHeight="1">
      <c r="A35" s="43">
        <v>20</v>
      </c>
      <c r="B35" s="153"/>
      <c r="C35" s="156" t="s">
        <v>246</v>
      </c>
      <c r="D35" s="85">
        <v>1</v>
      </c>
      <c r="E35" s="36"/>
      <c r="F35" s="37"/>
      <c r="G35" s="93"/>
      <c r="H35" s="200"/>
      <c r="I35" s="200"/>
      <c r="J35" s="199"/>
    </row>
    <row r="36" spans="1:11" ht="18.75" customHeight="1">
      <c r="A36" s="43">
        <v>21</v>
      </c>
      <c r="B36" s="153"/>
      <c r="C36" s="156" t="s">
        <v>961</v>
      </c>
      <c r="D36" s="85">
        <v>1</v>
      </c>
      <c r="E36" s="36"/>
      <c r="F36" s="37"/>
      <c r="G36" s="93"/>
      <c r="H36" s="200"/>
      <c r="I36" s="200"/>
      <c r="J36" s="199"/>
    </row>
    <row r="37" spans="1:11" ht="18.75" customHeight="1">
      <c r="A37" s="43">
        <v>22</v>
      </c>
      <c r="B37" s="153"/>
      <c r="C37" s="156" t="s">
        <v>497</v>
      </c>
      <c r="D37" s="85">
        <v>1</v>
      </c>
      <c r="E37" s="36"/>
      <c r="F37" s="37"/>
      <c r="G37" s="93"/>
      <c r="H37" s="200"/>
      <c r="I37" s="200"/>
      <c r="J37" s="199"/>
    </row>
    <row r="38" spans="1:11" ht="18.75" customHeight="1">
      <c r="A38" s="43">
        <v>23</v>
      </c>
      <c r="B38" s="153"/>
      <c r="C38" s="242" t="s">
        <v>1032</v>
      </c>
      <c r="D38" s="481">
        <v>1</v>
      </c>
      <c r="E38" s="48"/>
      <c r="F38" s="49"/>
      <c r="G38" s="50"/>
      <c r="H38" s="176"/>
      <c r="I38" s="176"/>
      <c r="J38" s="197"/>
    </row>
    <row r="39" spans="1:11" ht="18.75" customHeight="1">
      <c r="A39" s="43">
        <v>24</v>
      </c>
      <c r="B39" s="153"/>
      <c r="C39" s="554" t="s">
        <v>864</v>
      </c>
      <c r="D39" s="481">
        <v>1</v>
      </c>
      <c r="E39" s="48"/>
      <c r="F39" s="49"/>
      <c r="G39" s="50"/>
      <c r="H39" s="176"/>
      <c r="I39" s="176"/>
      <c r="J39" s="197"/>
    </row>
    <row r="40" spans="1:11" ht="18.75" customHeight="1" thickBot="1">
      <c r="A40" s="53">
        <v>25</v>
      </c>
      <c r="B40" s="159"/>
      <c r="C40" s="160" t="s">
        <v>1033</v>
      </c>
      <c r="D40" s="202">
        <v>1</v>
      </c>
      <c r="E40" s="57"/>
      <c r="F40" s="58"/>
      <c r="G40" s="59"/>
      <c r="H40" s="161"/>
      <c r="I40" s="161"/>
      <c r="J40" s="203"/>
    </row>
    <row r="41" spans="1:11" s="20" customFormat="1" ht="16.5" customHeight="1">
      <c r="A41" s="620" t="s">
        <v>2</v>
      </c>
      <c r="B41" s="612" t="s">
        <v>0</v>
      </c>
      <c r="C41" s="612" t="s">
        <v>307</v>
      </c>
      <c r="D41" s="606" t="s">
        <v>423</v>
      </c>
      <c r="E41" s="607"/>
      <c r="F41" s="606" t="s">
        <v>76</v>
      </c>
      <c r="G41" s="607"/>
      <c r="H41" s="608" t="s">
        <v>304</v>
      </c>
      <c r="I41" s="610" t="s">
        <v>3</v>
      </c>
      <c r="J41" s="604" t="s">
        <v>4</v>
      </c>
      <c r="K41" s="16"/>
    </row>
    <row r="42" spans="1:11" s="20" customFormat="1" ht="16.5" customHeight="1" thickBot="1">
      <c r="A42" s="621"/>
      <c r="B42" s="613"/>
      <c r="C42" s="613"/>
      <c r="D42" s="21" t="s">
        <v>424</v>
      </c>
      <c r="E42" s="22" t="s">
        <v>425</v>
      </c>
      <c r="F42" s="23" t="s">
        <v>424</v>
      </c>
      <c r="G42" s="24" t="s">
        <v>425</v>
      </c>
      <c r="H42" s="609"/>
      <c r="I42" s="611"/>
      <c r="J42" s="605"/>
      <c r="K42" s="16"/>
    </row>
    <row r="43" spans="1:11" ht="16.5" customHeight="1">
      <c r="A43" s="62">
        <v>11</v>
      </c>
      <c r="B43" s="26" t="s">
        <v>105</v>
      </c>
      <c r="C43" s="63" t="s">
        <v>119</v>
      </c>
      <c r="D43" s="204">
        <v>1</v>
      </c>
      <c r="E43" s="205"/>
      <c r="F43" s="206">
        <v>1</v>
      </c>
      <c r="G43" s="207"/>
      <c r="H43" s="208">
        <v>20000</v>
      </c>
      <c r="I43" s="74">
        <f t="shared" ref="I43:I48" si="1">F43*10000</f>
        <v>10000</v>
      </c>
      <c r="J43" s="174"/>
    </row>
    <row r="44" spans="1:11" ht="16.5" customHeight="1">
      <c r="A44" s="33">
        <v>12</v>
      </c>
      <c r="B44" s="34"/>
      <c r="C44" s="71" t="s">
        <v>18</v>
      </c>
      <c r="D44" s="12">
        <v>1</v>
      </c>
      <c r="E44" s="209"/>
      <c r="F44" s="210">
        <v>1</v>
      </c>
      <c r="G44" s="211"/>
      <c r="H44" s="208">
        <v>20000</v>
      </c>
      <c r="I44" s="74">
        <f t="shared" si="1"/>
        <v>10000</v>
      </c>
      <c r="J44" s="165"/>
    </row>
    <row r="45" spans="1:11" ht="16.5" customHeight="1">
      <c r="A45" s="33">
        <v>13</v>
      </c>
      <c r="B45" s="34"/>
      <c r="C45" s="3" t="s">
        <v>264</v>
      </c>
      <c r="D45" s="12">
        <v>1</v>
      </c>
      <c r="E45" s="209"/>
      <c r="F45" s="210">
        <v>1</v>
      </c>
      <c r="G45" s="212"/>
      <c r="H45" s="208">
        <v>20000</v>
      </c>
      <c r="I45" s="74">
        <f t="shared" si="1"/>
        <v>10000</v>
      </c>
      <c r="J45" s="170"/>
    </row>
    <row r="46" spans="1:11" ht="16.5" customHeight="1">
      <c r="A46" s="33">
        <v>14</v>
      </c>
      <c r="B46" s="34"/>
      <c r="C46" s="7" t="s">
        <v>498</v>
      </c>
      <c r="D46" s="12">
        <v>1</v>
      </c>
      <c r="E46" s="209"/>
      <c r="F46" s="210">
        <v>1</v>
      </c>
      <c r="G46" s="212"/>
      <c r="H46" s="208">
        <v>20000</v>
      </c>
      <c r="I46" s="74">
        <f t="shared" si="1"/>
        <v>10000</v>
      </c>
      <c r="J46" s="213"/>
    </row>
    <row r="47" spans="1:11" ht="16.5" customHeight="1">
      <c r="A47" s="33">
        <v>15</v>
      </c>
      <c r="B47" s="34"/>
      <c r="C47" s="401" t="s">
        <v>16</v>
      </c>
      <c r="D47" s="12">
        <v>1</v>
      </c>
      <c r="E47" s="209"/>
      <c r="F47" s="210">
        <v>1</v>
      </c>
      <c r="G47" s="212"/>
      <c r="H47" s="208">
        <v>20000</v>
      </c>
      <c r="I47" s="74">
        <f t="shared" si="1"/>
        <v>10000</v>
      </c>
      <c r="J47" s="423"/>
    </row>
    <row r="48" spans="1:11" ht="16.5" customHeight="1">
      <c r="A48" s="33">
        <v>16</v>
      </c>
      <c r="B48" s="34"/>
      <c r="C48" s="3" t="s">
        <v>146</v>
      </c>
      <c r="D48" s="12">
        <v>1</v>
      </c>
      <c r="E48" s="209"/>
      <c r="F48" s="210">
        <v>1</v>
      </c>
      <c r="G48" s="212"/>
      <c r="H48" s="208">
        <v>20000</v>
      </c>
      <c r="I48" s="74">
        <f t="shared" si="1"/>
        <v>10000</v>
      </c>
      <c r="J48" s="213"/>
    </row>
    <row r="49" spans="1:10" ht="16.5" customHeight="1">
      <c r="A49" s="43">
        <v>26</v>
      </c>
      <c r="B49" s="34"/>
      <c r="C49" s="44" t="s">
        <v>940</v>
      </c>
      <c r="D49" s="12">
        <v>1</v>
      </c>
      <c r="E49" s="209"/>
      <c r="F49" s="210"/>
      <c r="G49" s="212"/>
      <c r="H49" s="215"/>
      <c r="I49" s="39"/>
      <c r="J49" s="213"/>
    </row>
    <row r="50" spans="1:10" ht="16.5" customHeight="1">
      <c r="A50" s="43">
        <v>27</v>
      </c>
      <c r="B50" s="455"/>
      <c r="C50" s="44" t="s">
        <v>1029</v>
      </c>
      <c r="D50" s="12">
        <v>1</v>
      </c>
      <c r="E50" s="209"/>
      <c r="F50" s="210"/>
      <c r="G50" s="212"/>
      <c r="H50" s="215"/>
      <c r="I50" s="39"/>
      <c r="J50" s="213"/>
    </row>
    <row r="51" spans="1:10" ht="16.5" customHeight="1">
      <c r="A51" s="43">
        <v>28</v>
      </c>
      <c r="B51" s="549"/>
      <c r="C51" s="44" t="s">
        <v>1023</v>
      </c>
      <c r="D51" s="12">
        <v>1</v>
      </c>
      <c r="E51" s="209"/>
      <c r="F51" s="210"/>
      <c r="G51" s="212"/>
      <c r="H51" s="215"/>
      <c r="I51" s="39"/>
      <c r="J51" s="213"/>
    </row>
    <row r="52" spans="1:10" ht="16.5" customHeight="1">
      <c r="A52" s="43">
        <v>29</v>
      </c>
      <c r="B52" s="455"/>
      <c r="C52" s="44" t="s">
        <v>1025</v>
      </c>
      <c r="D52" s="12">
        <v>1</v>
      </c>
      <c r="E52" s="209"/>
      <c r="F52" s="210"/>
      <c r="G52" s="212"/>
      <c r="H52" s="215"/>
      <c r="I52" s="39"/>
      <c r="J52" s="213"/>
    </row>
    <row r="53" spans="1:10" ht="16.5" customHeight="1">
      <c r="A53" s="43">
        <v>30</v>
      </c>
      <c r="B53" s="455"/>
      <c r="C53" s="44" t="s">
        <v>511</v>
      </c>
      <c r="D53" s="12">
        <v>1</v>
      </c>
      <c r="E53" s="209"/>
      <c r="F53" s="210"/>
      <c r="G53" s="212"/>
      <c r="H53" s="215"/>
      <c r="I53" s="39"/>
      <c r="J53" s="213"/>
    </row>
    <row r="54" spans="1:10" ht="16.5" customHeight="1">
      <c r="A54" s="43">
        <v>31</v>
      </c>
      <c r="B54" s="549"/>
      <c r="C54" s="44" t="s">
        <v>1034</v>
      </c>
      <c r="D54" s="12">
        <v>1</v>
      </c>
      <c r="E54" s="209"/>
      <c r="F54" s="210"/>
      <c r="G54" s="212"/>
      <c r="H54" s="215"/>
      <c r="I54" s="39"/>
      <c r="J54" s="213"/>
    </row>
    <row r="55" spans="1:10" ht="16.5" customHeight="1">
      <c r="A55" s="43">
        <v>32</v>
      </c>
      <c r="B55" s="455"/>
      <c r="C55" s="44" t="s">
        <v>962</v>
      </c>
      <c r="D55" s="12">
        <v>1</v>
      </c>
      <c r="E55" s="209"/>
      <c r="F55" s="210"/>
      <c r="G55" s="212"/>
      <c r="H55" s="215"/>
      <c r="I55" s="39"/>
      <c r="J55" s="213"/>
    </row>
    <row r="56" spans="1:10" ht="16.5" customHeight="1">
      <c r="A56" s="43">
        <v>33</v>
      </c>
      <c r="B56" s="34"/>
      <c r="C56" s="44" t="s">
        <v>482</v>
      </c>
      <c r="D56" s="12">
        <v>1</v>
      </c>
      <c r="E56" s="209"/>
      <c r="F56" s="210"/>
      <c r="G56" s="212"/>
      <c r="H56" s="215"/>
      <c r="I56" s="39"/>
      <c r="J56" s="213"/>
    </row>
    <row r="57" spans="1:10" ht="16.5" customHeight="1">
      <c r="A57" s="43">
        <v>34</v>
      </c>
      <c r="B57" s="549"/>
      <c r="C57" s="44" t="s">
        <v>1046</v>
      </c>
      <c r="D57" s="12">
        <v>1</v>
      </c>
      <c r="E57" s="209"/>
      <c r="F57" s="210"/>
      <c r="G57" s="212"/>
      <c r="H57" s="215"/>
      <c r="I57" s="39"/>
      <c r="J57" s="213"/>
    </row>
    <row r="58" spans="1:10" ht="16.5" customHeight="1">
      <c r="A58" s="43">
        <v>35</v>
      </c>
      <c r="B58" s="34"/>
      <c r="C58" s="44" t="s">
        <v>483</v>
      </c>
      <c r="D58" s="12">
        <v>1</v>
      </c>
      <c r="E58" s="209"/>
      <c r="F58" s="210"/>
      <c r="G58" s="212"/>
      <c r="H58" s="215"/>
      <c r="I58" s="39"/>
      <c r="J58" s="213"/>
    </row>
    <row r="59" spans="1:10" ht="16.5" customHeight="1">
      <c r="A59" s="43">
        <v>36</v>
      </c>
      <c r="B59" s="549"/>
      <c r="C59" s="44" t="s">
        <v>1035</v>
      </c>
      <c r="D59" s="12">
        <v>1</v>
      </c>
      <c r="E59" s="209"/>
      <c r="F59" s="210"/>
      <c r="G59" s="212"/>
      <c r="H59" s="215"/>
      <c r="I59" s="39"/>
      <c r="J59" s="213"/>
    </row>
    <row r="60" spans="1:10" ht="16.5" customHeight="1">
      <c r="A60" s="43">
        <v>37</v>
      </c>
      <c r="B60" s="34"/>
      <c r="C60" s="44" t="s">
        <v>1024</v>
      </c>
      <c r="D60" s="12">
        <v>1</v>
      </c>
      <c r="E60" s="209"/>
      <c r="F60" s="210"/>
      <c r="G60" s="212"/>
      <c r="H60" s="215"/>
      <c r="I60" s="39"/>
      <c r="J60" s="213"/>
    </row>
    <row r="61" spans="1:10" ht="16.5" customHeight="1">
      <c r="A61" s="43">
        <v>38</v>
      </c>
      <c r="B61" s="455"/>
      <c r="C61" s="106" t="s">
        <v>945</v>
      </c>
      <c r="D61" s="12">
        <v>1</v>
      </c>
      <c r="E61" s="209"/>
      <c r="F61" s="210"/>
      <c r="G61" s="212"/>
      <c r="H61" s="215"/>
      <c r="I61" s="39"/>
      <c r="J61" s="213"/>
    </row>
    <row r="62" spans="1:10" ht="16.5" customHeight="1">
      <c r="A62" s="43">
        <v>39</v>
      </c>
      <c r="B62" s="34"/>
      <c r="C62" s="106" t="s">
        <v>891</v>
      </c>
      <c r="D62" s="12">
        <v>1</v>
      </c>
      <c r="E62" s="209"/>
      <c r="F62" s="210"/>
      <c r="G62" s="212"/>
      <c r="H62" s="215"/>
      <c r="I62" s="39"/>
      <c r="J62" s="213"/>
    </row>
    <row r="63" spans="1:10" ht="16.5" customHeight="1">
      <c r="A63" s="43">
        <v>40</v>
      </c>
      <c r="B63" s="34"/>
      <c r="C63" s="216" t="s">
        <v>606</v>
      </c>
      <c r="D63" s="12">
        <v>1</v>
      </c>
      <c r="E63" s="209"/>
      <c r="F63" s="210"/>
      <c r="G63" s="212"/>
      <c r="H63" s="215"/>
      <c r="I63" s="39"/>
      <c r="J63" s="213"/>
    </row>
    <row r="64" spans="1:10" ht="16.5" customHeight="1">
      <c r="A64" s="43">
        <v>41</v>
      </c>
      <c r="B64" s="132"/>
      <c r="C64" s="239" t="s">
        <v>851</v>
      </c>
      <c r="D64" s="12">
        <v>1</v>
      </c>
      <c r="E64" s="209"/>
      <c r="F64" s="210"/>
      <c r="G64" s="212"/>
      <c r="H64" s="215"/>
      <c r="I64" s="39"/>
      <c r="J64" s="213"/>
    </row>
    <row r="65" spans="1:10" ht="16.5" customHeight="1">
      <c r="A65" s="43">
        <v>42</v>
      </c>
      <c r="B65" s="410"/>
      <c r="C65" s="239" t="s">
        <v>1036</v>
      </c>
      <c r="D65" s="12">
        <v>1</v>
      </c>
      <c r="E65" s="209"/>
      <c r="F65" s="210"/>
      <c r="G65" s="212"/>
      <c r="H65" s="215"/>
      <c r="I65" s="39"/>
      <c r="J65" s="213"/>
    </row>
    <row r="66" spans="1:10" ht="16.5" customHeight="1">
      <c r="A66" s="43">
        <v>43</v>
      </c>
      <c r="B66" s="34"/>
      <c r="C66" s="44" t="s">
        <v>852</v>
      </c>
      <c r="D66" s="12">
        <v>1</v>
      </c>
      <c r="E66" s="209"/>
      <c r="F66" s="210"/>
      <c r="G66" s="212"/>
      <c r="H66" s="215"/>
      <c r="I66" s="39"/>
      <c r="J66" s="213"/>
    </row>
    <row r="67" spans="1:10" s="155" customFormat="1" ht="16.5" customHeight="1">
      <c r="A67" s="43">
        <v>44</v>
      </c>
      <c r="B67" s="34"/>
      <c r="C67" s="44" t="s">
        <v>323</v>
      </c>
      <c r="D67" s="12">
        <v>1</v>
      </c>
      <c r="E67" s="209"/>
      <c r="F67" s="210"/>
      <c r="G67" s="212"/>
      <c r="H67" s="208"/>
      <c r="I67" s="74"/>
      <c r="J67" s="214"/>
    </row>
    <row r="68" spans="1:10" ht="16.5" customHeight="1">
      <c r="A68" s="43">
        <v>45</v>
      </c>
      <c r="B68" s="415"/>
      <c r="C68" s="46" t="s">
        <v>896</v>
      </c>
      <c r="D68" s="418">
        <v>1</v>
      </c>
      <c r="E68" s="419"/>
      <c r="F68" s="420"/>
      <c r="G68" s="421"/>
      <c r="H68" s="422"/>
      <c r="I68" s="51"/>
      <c r="J68" s="229"/>
    </row>
    <row r="69" spans="1:10" ht="16.5" customHeight="1" thickBot="1">
      <c r="A69" s="53">
        <v>46</v>
      </c>
      <c r="B69" s="54"/>
      <c r="C69" s="217" t="s">
        <v>892</v>
      </c>
      <c r="D69" s="218">
        <v>1</v>
      </c>
      <c r="E69" s="219"/>
      <c r="F69" s="220"/>
      <c r="G69" s="221"/>
      <c r="H69" s="222"/>
      <c r="I69" s="141"/>
      <c r="J69" s="223"/>
    </row>
    <row r="70" spans="1:10" s="20" customFormat="1" ht="16.5" customHeight="1">
      <c r="A70" s="43">
        <v>47</v>
      </c>
      <c r="B70" s="34" t="s">
        <v>1007</v>
      </c>
      <c r="C70" s="558" t="s">
        <v>445</v>
      </c>
      <c r="D70" s="87">
        <v>1</v>
      </c>
      <c r="E70" s="36"/>
      <c r="F70" s="37"/>
      <c r="G70" s="38"/>
      <c r="H70" s="39"/>
      <c r="I70" s="74"/>
      <c r="J70" s="165"/>
    </row>
    <row r="71" spans="1:10" s="20" customFormat="1" ht="16.5" customHeight="1">
      <c r="A71" s="43">
        <v>48</v>
      </c>
      <c r="B71" s="414"/>
      <c r="C71" s="558" t="s">
        <v>876</v>
      </c>
      <c r="D71" s="87">
        <v>1</v>
      </c>
      <c r="E71" s="36"/>
      <c r="F71" s="37"/>
      <c r="G71" s="38"/>
      <c r="H71" s="39"/>
      <c r="I71" s="39"/>
      <c r="J71" s="165"/>
    </row>
    <row r="72" spans="1:10" s="20" customFormat="1" ht="16.5" customHeight="1">
      <c r="A72" s="43">
        <v>49</v>
      </c>
      <c r="B72" s="34"/>
      <c r="C72" s="558" t="s">
        <v>877</v>
      </c>
      <c r="D72" s="87">
        <v>1</v>
      </c>
      <c r="E72" s="36"/>
      <c r="F72" s="37"/>
      <c r="G72" s="38"/>
      <c r="H72" s="39"/>
      <c r="I72" s="39"/>
      <c r="J72" s="165"/>
    </row>
    <row r="73" spans="1:10" s="232" customFormat="1" ht="16.5" customHeight="1">
      <c r="A73" s="43">
        <v>50</v>
      </c>
      <c r="B73" s="34"/>
      <c r="C73" s="558" t="s">
        <v>604</v>
      </c>
      <c r="D73" s="87">
        <v>1</v>
      </c>
      <c r="E73" s="36"/>
      <c r="F73" s="37"/>
      <c r="G73" s="38"/>
      <c r="H73" s="39"/>
      <c r="I73" s="39"/>
      <c r="J73" s="165"/>
    </row>
    <row r="74" spans="1:10" s="232" customFormat="1" ht="16.5" customHeight="1">
      <c r="A74" s="43">
        <v>51</v>
      </c>
      <c r="B74" s="34"/>
      <c r="C74" s="557" t="s">
        <v>261</v>
      </c>
      <c r="D74" s="87">
        <v>1</v>
      </c>
      <c r="E74" s="36"/>
      <c r="F74" s="37"/>
      <c r="G74" s="38"/>
      <c r="H74" s="39"/>
      <c r="I74" s="39"/>
      <c r="J74" s="165"/>
    </row>
    <row r="75" spans="1:10" s="232" customFormat="1" ht="16.5" customHeight="1">
      <c r="A75" s="43">
        <v>52</v>
      </c>
      <c r="B75" s="555"/>
      <c r="C75" s="557" t="s">
        <v>1042</v>
      </c>
      <c r="D75" s="87">
        <v>1</v>
      </c>
      <c r="E75" s="36"/>
      <c r="F75" s="37"/>
      <c r="G75" s="38"/>
      <c r="H75" s="39"/>
      <c r="I75" s="39"/>
      <c r="J75" s="165"/>
    </row>
    <row r="76" spans="1:10" s="232" customFormat="1" ht="16.5" customHeight="1">
      <c r="A76" s="43">
        <v>53</v>
      </c>
      <c r="B76" s="132"/>
      <c r="C76" s="557" t="s">
        <v>948</v>
      </c>
      <c r="D76" s="87">
        <v>1</v>
      </c>
      <c r="E76" s="36"/>
      <c r="F76" s="37"/>
      <c r="G76" s="38"/>
      <c r="H76" s="39"/>
      <c r="I76" s="39"/>
      <c r="J76" s="165"/>
    </row>
    <row r="77" spans="1:10" s="232" customFormat="1" ht="16.5" customHeight="1">
      <c r="A77" s="43">
        <v>54</v>
      </c>
      <c r="B77" s="447"/>
      <c r="C77" s="557" t="s">
        <v>934</v>
      </c>
      <c r="D77" s="87">
        <v>1</v>
      </c>
      <c r="E77" s="36"/>
      <c r="F77" s="37"/>
      <c r="G77" s="38"/>
      <c r="H77" s="39"/>
      <c r="I77" s="39"/>
      <c r="J77" s="165"/>
    </row>
    <row r="78" spans="1:10" s="232" customFormat="1" ht="16.5" customHeight="1">
      <c r="A78" s="43">
        <v>55</v>
      </c>
      <c r="B78" s="555"/>
      <c r="C78" s="557" t="s">
        <v>1037</v>
      </c>
      <c r="D78" s="87">
        <v>1</v>
      </c>
      <c r="E78" s="36"/>
      <c r="F78" s="37"/>
      <c r="G78" s="38"/>
      <c r="H78" s="39"/>
      <c r="I78" s="39"/>
      <c r="J78" s="165"/>
    </row>
    <row r="79" spans="1:10" s="232" customFormat="1" ht="16.5" customHeight="1">
      <c r="A79" s="43">
        <v>56</v>
      </c>
      <c r="B79" s="549"/>
      <c r="C79" s="557" t="s">
        <v>537</v>
      </c>
      <c r="D79" s="87">
        <v>1</v>
      </c>
      <c r="E79" s="36"/>
      <c r="F79" s="37"/>
      <c r="G79" s="38"/>
      <c r="H79" s="39"/>
      <c r="I79" s="39"/>
      <c r="J79" s="165"/>
    </row>
    <row r="80" spans="1:10" s="232" customFormat="1" ht="16.5" customHeight="1">
      <c r="A80" s="43">
        <v>57</v>
      </c>
      <c r="B80" s="34"/>
      <c r="C80" s="557" t="s">
        <v>343</v>
      </c>
      <c r="D80" s="87">
        <v>1</v>
      </c>
      <c r="E80" s="36"/>
      <c r="F80" s="37"/>
      <c r="G80" s="38"/>
      <c r="H80" s="39"/>
      <c r="I80" s="74"/>
      <c r="J80" s="165"/>
    </row>
    <row r="81" spans="1:11" s="232" customFormat="1" ht="16.5" customHeight="1">
      <c r="A81" s="43">
        <v>58</v>
      </c>
      <c r="B81" s="34"/>
      <c r="C81" s="557" t="s">
        <v>1030</v>
      </c>
      <c r="D81" s="87">
        <v>1</v>
      </c>
      <c r="E81" s="36"/>
      <c r="F81" s="37"/>
      <c r="G81" s="38"/>
      <c r="H81" s="39"/>
      <c r="I81" s="39"/>
      <c r="J81" s="165"/>
    </row>
    <row r="82" spans="1:11" s="232" customFormat="1" ht="16.5" customHeight="1">
      <c r="A82" s="43">
        <v>59</v>
      </c>
      <c r="B82" s="549"/>
      <c r="C82" s="557" t="s">
        <v>99</v>
      </c>
      <c r="D82" s="87">
        <v>1</v>
      </c>
      <c r="E82" s="36"/>
      <c r="F82" s="37"/>
      <c r="G82" s="38"/>
      <c r="H82" s="39"/>
      <c r="I82" s="39"/>
      <c r="J82" s="165"/>
    </row>
    <row r="83" spans="1:11" s="232" customFormat="1" ht="16.5" customHeight="1">
      <c r="A83" s="43">
        <v>60</v>
      </c>
      <c r="B83" s="34"/>
      <c r="C83" s="557" t="s">
        <v>342</v>
      </c>
      <c r="D83" s="87">
        <v>1</v>
      </c>
      <c r="E83" s="36"/>
      <c r="F83" s="37"/>
      <c r="G83" s="38"/>
      <c r="H83" s="39"/>
      <c r="I83" s="39"/>
      <c r="J83" s="165"/>
    </row>
    <row r="84" spans="1:11" s="232" customFormat="1" ht="16.5" customHeight="1">
      <c r="A84" s="43">
        <v>61</v>
      </c>
      <c r="B84" s="34"/>
      <c r="C84" s="557" t="s">
        <v>444</v>
      </c>
      <c r="D84" s="87">
        <v>1</v>
      </c>
      <c r="E84" s="36"/>
      <c r="F84" s="37"/>
      <c r="G84" s="38"/>
      <c r="H84" s="39"/>
      <c r="I84" s="39"/>
      <c r="J84" s="165"/>
    </row>
    <row r="85" spans="1:11" s="232" customFormat="1" ht="16.5" customHeight="1">
      <c r="A85" s="43">
        <v>62</v>
      </c>
      <c r="B85" s="34"/>
      <c r="C85" s="557" t="s">
        <v>262</v>
      </c>
      <c r="D85" s="87">
        <v>1</v>
      </c>
      <c r="E85" s="36"/>
      <c r="F85" s="37"/>
      <c r="G85" s="38"/>
      <c r="H85" s="39"/>
      <c r="I85" s="39"/>
      <c r="J85" s="165"/>
    </row>
    <row r="86" spans="1:11" s="232" customFormat="1" ht="16.5" customHeight="1">
      <c r="A86" s="43">
        <v>63</v>
      </c>
      <c r="B86" s="132"/>
      <c r="C86" s="557" t="s">
        <v>928</v>
      </c>
      <c r="D86" s="87">
        <v>1</v>
      </c>
      <c r="E86" s="36"/>
      <c r="F86" s="37"/>
      <c r="G86" s="38"/>
      <c r="H86" s="39"/>
      <c r="I86" s="39"/>
      <c r="J86" s="165"/>
    </row>
    <row r="87" spans="1:11" s="232" customFormat="1" ht="16.5" customHeight="1">
      <c r="A87" s="43">
        <v>64</v>
      </c>
      <c r="B87" s="34"/>
      <c r="C87" s="557" t="s">
        <v>1047</v>
      </c>
      <c r="D87" s="87">
        <v>1</v>
      </c>
      <c r="E87" s="36"/>
      <c r="F87" s="37"/>
      <c r="G87" s="38"/>
      <c r="H87" s="39"/>
      <c r="I87" s="39"/>
      <c r="J87" s="165"/>
    </row>
    <row r="88" spans="1:11" s="232" customFormat="1" ht="16.5" customHeight="1" thickBot="1">
      <c r="A88" s="53">
        <v>65</v>
      </c>
      <c r="B88" s="54"/>
      <c r="C88" s="559" t="s">
        <v>163</v>
      </c>
      <c r="D88" s="77">
        <v>1</v>
      </c>
      <c r="E88" s="78"/>
      <c r="F88" s="96"/>
      <c r="G88" s="140"/>
      <c r="H88" s="99"/>
      <c r="I88" s="99"/>
      <c r="J88" s="234"/>
    </row>
    <row r="89" spans="1:11" s="20" customFormat="1" ht="19.5" customHeight="1">
      <c r="A89" s="620" t="s">
        <v>2</v>
      </c>
      <c r="B89" s="612" t="s">
        <v>0</v>
      </c>
      <c r="C89" s="612" t="s">
        <v>307</v>
      </c>
      <c r="D89" s="606" t="s">
        <v>423</v>
      </c>
      <c r="E89" s="607"/>
      <c r="F89" s="606" t="s">
        <v>76</v>
      </c>
      <c r="G89" s="607"/>
      <c r="H89" s="608" t="s">
        <v>304</v>
      </c>
      <c r="I89" s="610" t="s">
        <v>3</v>
      </c>
      <c r="J89" s="604" t="s">
        <v>4</v>
      </c>
      <c r="K89" s="16"/>
    </row>
    <row r="90" spans="1:11" s="20" customFormat="1" ht="19.5" customHeight="1" thickBot="1">
      <c r="A90" s="621"/>
      <c r="B90" s="613"/>
      <c r="C90" s="613"/>
      <c r="D90" s="21" t="s">
        <v>421</v>
      </c>
      <c r="E90" s="22" t="s">
        <v>425</v>
      </c>
      <c r="F90" s="23" t="s">
        <v>421</v>
      </c>
      <c r="G90" s="24" t="s">
        <v>425</v>
      </c>
      <c r="H90" s="609"/>
      <c r="I90" s="611"/>
      <c r="J90" s="605"/>
      <c r="K90" s="16"/>
    </row>
    <row r="91" spans="1:11" ht="19.5" customHeight="1">
      <c r="A91" s="227">
        <v>17</v>
      </c>
      <c r="B91" s="26" t="s">
        <v>100</v>
      </c>
      <c r="C91" s="228" t="s">
        <v>90</v>
      </c>
      <c r="D91" s="139">
        <v>1</v>
      </c>
      <c r="E91" s="65"/>
      <c r="F91" s="66">
        <v>1</v>
      </c>
      <c r="G91" s="130"/>
      <c r="H91" s="224">
        <v>20000</v>
      </c>
      <c r="I91" s="74">
        <f t="shared" ref="I91:I128" si="2">F91*10000</f>
        <v>10000</v>
      </c>
      <c r="J91" s="229"/>
    </row>
    <row r="92" spans="1:11" ht="19.5" customHeight="1">
      <c r="A92" s="33">
        <v>18</v>
      </c>
      <c r="B92" s="34"/>
      <c r="C92" s="7" t="s">
        <v>369</v>
      </c>
      <c r="D92" s="87">
        <v>1</v>
      </c>
      <c r="E92" s="36"/>
      <c r="F92" s="37">
        <v>1</v>
      </c>
      <c r="G92" s="93"/>
      <c r="H92" s="208">
        <v>20000</v>
      </c>
      <c r="I92" s="74">
        <f t="shared" si="2"/>
        <v>10000</v>
      </c>
      <c r="J92" s="170"/>
    </row>
    <row r="93" spans="1:11" ht="19.5" customHeight="1">
      <c r="A93" s="33">
        <v>19</v>
      </c>
      <c r="B93" s="34"/>
      <c r="C93" s="7" t="s">
        <v>481</v>
      </c>
      <c r="D93" s="87">
        <v>1</v>
      </c>
      <c r="E93" s="36"/>
      <c r="F93" s="37">
        <v>1</v>
      </c>
      <c r="G93" s="93"/>
      <c r="H93" s="208">
        <v>20000</v>
      </c>
      <c r="I93" s="74">
        <f t="shared" si="2"/>
        <v>10000</v>
      </c>
      <c r="J93" s="170"/>
    </row>
    <row r="94" spans="1:11" ht="19.5" customHeight="1">
      <c r="A94" s="33">
        <v>20</v>
      </c>
      <c r="B94" s="34"/>
      <c r="C94" s="7" t="s">
        <v>372</v>
      </c>
      <c r="D94" s="87">
        <v>1</v>
      </c>
      <c r="E94" s="36"/>
      <c r="F94" s="37">
        <v>1</v>
      </c>
      <c r="G94" s="93"/>
      <c r="H94" s="208">
        <v>20000</v>
      </c>
      <c r="I94" s="74">
        <f t="shared" si="2"/>
        <v>10000</v>
      </c>
      <c r="J94" s="213"/>
    </row>
    <row r="95" spans="1:11" ht="19.5" customHeight="1">
      <c r="A95" s="33">
        <v>21</v>
      </c>
      <c r="B95" s="34"/>
      <c r="C95" s="7" t="s">
        <v>501</v>
      </c>
      <c r="D95" s="87">
        <v>1</v>
      </c>
      <c r="E95" s="36"/>
      <c r="F95" s="37">
        <v>1</v>
      </c>
      <c r="G95" s="93"/>
      <c r="H95" s="208">
        <v>20000</v>
      </c>
      <c r="I95" s="74">
        <f t="shared" si="2"/>
        <v>10000</v>
      </c>
      <c r="J95" s="230"/>
    </row>
    <row r="96" spans="1:11" ht="19.5" customHeight="1">
      <c r="A96" s="33">
        <v>22</v>
      </c>
      <c r="B96" s="34"/>
      <c r="C96" s="7" t="s">
        <v>316</v>
      </c>
      <c r="D96" s="87">
        <v>1</v>
      </c>
      <c r="E96" s="36"/>
      <c r="F96" s="37">
        <v>1</v>
      </c>
      <c r="G96" s="38"/>
      <c r="H96" s="208">
        <v>20000</v>
      </c>
      <c r="I96" s="74">
        <f t="shared" si="2"/>
        <v>10000</v>
      </c>
      <c r="J96" s="170"/>
    </row>
    <row r="97" spans="1:10" ht="19.5" customHeight="1">
      <c r="A97" s="33">
        <v>23</v>
      </c>
      <c r="B97" s="34"/>
      <c r="C97" s="7" t="s">
        <v>337</v>
      </c>
      <c r="D97" s="87">
        <v>1</v>
      </c>
      <c r="E97" s="36"/>
      <c r="F97" s="37">
        <v>1</v>
      </c>
      <c r="G97" s="93"/>
      <c r="H97" s="208">
        <v>20000</v>
      </c>
      <c r="I97" s="74">
        <f t="shared" si="2"/>
        <v>10000</v>
      </c>
      <c r="J97" s="213"/>
    </row>
    <row r="98" spans="1:10" ht="19.5" customHeight="1">
      <c r="A98" s="33">
        <v>24</v>
      </c>
      <c r="B98" s="34"/>
      <c r="C98" s="7" t="s">
        <v>254</v>
      </c>
      <c r="D98" s="87">
        <v>1</v>
      </c>
      <c r="E98" s="36"/>
      <c r="F98" s="37">
        <v>1</v>
      </c>
      <c r="G98" s="93"/>
      <c r="H98" s="208">
        <v>20000</v>
      </c>
      <c r="I98" s="74">
        <f t="shared" si="2"/>
        <v>10000</v>
      </c>
      <c r="J98" s="170"/>
    </row>
    <row r="99" spans="1:10" ht="19.5" customHeight="1">
      <c r="A99" s="33">
        <v>25</v>
      </c>
      <c r="B99" s="34"/>
      <c r="C99" s="7" t="s">
        <v>319</v>
      </c>
      <c r="D99" s="87">
        <v>1</v>
      </c>
      <c r="E99" s="36"/>
      <c r="F99" s="37">
        <v>1</v>
      </c>
      <c r="G99" s="93"/>
      <c r="H99" s="208">
        <v>20000</v>
      </c>
      <c r="I99" s="74">
        <f t="shared" si="2"/>
        <v>10000</v>
      </c>
      <c r="J99" s="170"/>
    </row>
    <row r="100" spans="1:10" ht="19.5" customHeight="1">
      <c r="A100" s="33">
        <v>26</v>
      </c>
      <c r="B100" s="34"/>
      <c r="C100" s="7" t="s">
        <v>284</v>
      </c>
      <c r="D100" s="87">
        <v>1</v>
      </c>
      <c r="E100" s="36"/>
      <c r="F100" s="37">
        <v>1</v>
      </c>
      <c r="G100" s="93"/>
      <c r="H100" s="208">
        <v>20000</v>
      </c>
      <c r="I100" s="74">
        <f t="shared" si="2"/>
        <v>10000</v>
      </c>
      <c r="J100" s="40"/>
    </row>
    <row r="101" spans="1:10" ht="19.5" customHeight="1">
      <c r="A101" s="33">
        <v>27</v>
      </c>
      <c r="B101" s="34"/>
      <c r="C101" s="7" t="s">
        <v>179</v>
      </c>
      <c r="D101" s="87">
        <v>1</v>
      </c>
      <c r="E101" s="36"/>
      <c r="F101" s="37">
        <v>1</v>
      </c>
      <c r="G101" s="93"/>
      <c r="H101" s="208">
        <v>20000</v>
      </c>
      <c r="I101" s="74">
        <f t="shared" si="2"/>
        <v>10000</v>
      </c>
      <c r="J101" s="170"/>
    </row>
    <row r="102" spans="1:10" ht="19.5" customHeight="1">
      <c r="A102" s="33">
        <v>28</v>
      </c>
      <c r="B102" s="34"/>
      <c r="C102" s="7" t="s">
        <v>442</v>
      </c>
      <c r="D102" s="87">
        <v>1</v>
      </c>
      <c r="E102" s="36"/>
      <c r="F102" s="37">
        <v>1</v>
      </c>
      <c r="G102" s="93"/>
      <c r="H102" s="208">
        <v>20000</v>
      </c>
      <c r="I102" s="74">
        <f t="shared" si="2"/>
        <v>10000</v>
      </c>
      <c r="J102" s="213"/>
    </row>
    <row r="103" spans="1:10" ht="19.5" customHeight="1">
      <c r="A103" s="33">
        <v>29</v>
      </c>
      <c r="B103" s="34"/>
      <c r="C103" s="7" t="s">
        <v>583</v>
      </c>
      <c r="D103" s="87">
        <v>1</v>
      </c>
      <c r="E103" s="36"/>
      <c r="F103" s="37">
        <v>1</v>
      </c>
      <c r="G103" s="93"/>
      <c r="H103" s="208">
        <v>20000</v>
      </c>
      <c r="I103" s="74">
        <f t="shared" si="2"/>
        <v>10000</v>
      </c>
      <c r="J103" s="170"/>
    </row>
    <row r="104" spans="1:10" ht="19.5" customHeight="1">
      <c r="A104" s="33">
        <v>30</v>
      </c>
      <c r="B104" s="34"/>
      <c r="C104" s="7" t="s">
        <v>332</v>
      </c>
      <c r="D104" s="87">
        <v>1</v>
      </c>
      <c r="E104" s="36"/>
      <c r="F104" s="37">
        <v>1</v>
      </c>
      <c r="G104" s="93"/>
      <c r="H104" s="208">
        <v>20000</v>
      </c>
      <c r="I104" s="74">
        <f t="shared" si="2"/>
        <v>10000</v>
      </c>
      <c r="J104" s="40"/>
    </row>
    <row r="105" spans="1:10" ht="19.5" customHeight="1">
      <c r="A105" s="33">
        <v>31</v>
      </c>
      <c r="B105" s="34"/>
      <c r="C105" s="7" t="s">
        <v>443</v>
      </c>
      <c r="D105" s="87">
        <v>1</v>
      </c>
      <c r="E105" s="36"/>
      <c r="F105" s="37">
        <v>1</v>
      </c>
      <c r="G105" s="93"/>
      <c r="H105" s="208">
        <v>20000</v>
      </c>
      <c r="I105" s="74">
        <f t="shared" si="2"/>
        <v>10000</v>
      </c>
      <c r="J105" s="40"/>
    </row>
    <row r="106" spans="1:10" ht="19.5" customHeight="1">
      <c r="A106" s="33">
        <v>32</v>
      </c>
      <c r="B106" s="34"/>
      <c r="C106" s="7" t="s">
        <v>281</v>
      </c>
      <c r="D106" s="87">
        <v>1</v>
      </c>
      <c r="E106" s="36"/>
      <c r="F106" s="37">
        <v>1</v>
      </c>
      <c r="G106" s="93"/>
      <c r="H106" s="208">
        <v>20000</v>
      </c>
      <c r="I106" s="74">
        <f t="shared" si="2"/>
        <v>10000</v>
      </c>
      <c r="J106" s="40"/>
    </row>
    <row r="107" spans="1:10" ht="19.5" customHeight="1">
      <c r="A107" s="33">
        <v>33</v>
      </c>
      <c r="B107" s="34"/>
      <c r="C107" s="3" t="s">
        <v>440</v>
      </c>
      <c r="D107" s="87">
        <v>1</v>
      </c>
      <c r="E107" s="36"/>
      <c r="F107" s="37">
        <v>1</v>
      </c>
      <c r="G107" s="93"/>
      <c r="H107" s="208">
        <v>20000</v>
      </c>
      <c r="I107" s="74">
        <f t="shared" si="2"/>
        <v>10000</v>
      </c>
      <c r="J107" s="213"/>
    </row>
    <row r="108" spans="1:10" ht="19.5" customHeight="1">
      <c r="A108" s="33">
        <v>34</v>
      </c>
      <c r="B108" s="34"/>
      <c r="C108" s="11" t="s">
        <v>371</v>
      </c>
      <c r="D108" s="87">
        <v>1</v>
      </c>
      <c r="E108" s="36"/>
      <c r="F108" s="37">
        <v>1</v>
      </c>
      <c r="G108" s="93"/>
      <c r="H108" s="208">
        <v>20000</v>
      </c>
      <c r="I108" s="74">
        <f t="shared" si="2"/>
        <v>10000</v>
      </c>
      <c r="J108" s="170"/>
    </row>
    <row r="109" spans="1:10" ht="19.5" customHeight="1">
      <c r="A109" s="33">
        <v>35</v>
      </c>
      <c r="B109" s="34"/>
      <c r="C109" s="7" t="s">
        <v>336</v>
      </c>
      <c r="D109" s="87">
        <v>1</v>
      </c>
      <c r="E109" s="36"/>
      <c r="F109" s="37">
        <v>1</v>
      </c>
      <c r="G109" s="93"/>
      <c r="H109" s="208">
        <v>20000</v>
      </c>
      <c r="I109" s="74">
        <f t="shared" si="2"/>
        <v>10000</v>
      </c>
      <c r="J109" s="170"/>
    </row>
    <row r="110" spans="1:10" ht="19.5" customHeight="1">
      <c r="A110" s="33">
        <v>36</v>
      </c>
      <c r="B110" s="34"/>
      <c r="C110" s="7" t="s">
        <v>393</v>
      </c>
      <c r="D110" s="87">
        <v>1</v>
      </c>
      <c r="E110" s="36"/>
      <c r="F110" s="37">
        <v>1</v>
      </c>
      <c r="G110" s="93"/>
      <c r="H110" s="208">
        <v>20000</v>
      </c>
      <c r="I110" s="74">
        <f t="shared" si="2"/>
        <v>10000</v>
      </c>
      <c r="J110" s="170"/>
    </row>
    <row r="111" spans="1:10" ht="19.5" customHeight="1">
      <c r="A111" s="33">
        <v>37</v>
      </c>
      <c r="B111" s="34"/>
      <c r="C111" s="7" t="s">
        <v>130</v>
      </c>
      <c r="D111" s="87">
        <v>1</v>
      </c>
      <c r="E111" s="36"/>
      <c r="F111" s="37">
        <v>1</v>
      </c>
      <c r="G111" s="93"/>
      <c r="H111" s="208">
        <v>20000</v>
      </c>
      <c r="I111" s="74">
        <f t="shared" si="2"/>
        <v>10000</v>
      </c>
      <c r="J111" s="170"/>
    </row>
    <row r="112" spans="1:10" ht="19.5" customHeight="1">
      <c r="A112" s="33">
        <v>38</v>
      </c>
      <c r="B112" s="34"/>
      <c r="C112" s="7" t="s">
        <v>581</v>
      </c>
      <c r="D112" s="87">
        <v>1</v>
      </c>
      <c r="E112" s="36"/>
      <c r="F112" s="37">
        <v>1</v>
      </c>
      <c r="G112" s="93"/>
      <c r="H112" s="208">
        <v>20000</v>
      </c>
      <c r="I112" s="74">
        <f t="shared" si="2"/>
        <v>10000</v>
      </c>
      <c r="J112" s="213"/>
    </row>
    <row r="113" spans="1:10" ht="19.5" customHeight="1">
      <c r="A113" s="33">
        <v>39</v>
      </c>
      <c r="B113" s="445"/>
      <c r="C113" s="7" t="s">
        <v>913</v>
      </c>
      <c r="D113" s="87">
        <v>1</v>
      </c>
      <c r="E113" s="36"/>
      <c r="F113" s="37">
        <v>1</v>
      </c>
      <c r="G113" s="93"/>
      <c r="H113" s="208">
        <v>20000</v>
      </c>
      <c r="I113" s="74">
        <f t="shared" si="2"/>
        <v>10000</v>
      </c>
      <c r="J113" s="213"/>
    </row>
    <row r="114" spans="1:10" ht="19.5" customHeight="1">
      <c r="A114" s="33">
        <v>40</v>
      </c>
      <c r="B114" s="34"/>
      <c r="C114" s="7" t="s">
        <v>266</v>
      </c>
      <c r="D114" s="87">
        <v>1</v>
      </c>
      <c r="E114" s="36"/>
      <c r="F114" s="37">
        <v>1</v>
      </c>
      <c r="G114" s="93"/>
      <c r="H114" s="208">
        <v>20000</v>
      </c>
      <c r="I114" s="74">
        <f t="shared" si="2"/>
        <v>10000</v>
      </c>
      <c r="J114" s="213"/>
    </row>
    <row r="115" spans="1:10" ht="19.5" customHeight="1">
      <c r="A115" s="33">
        <v>41</v>
      </c>
      <c r="B115" s="34"/>
      <c r="C115" s="7" t="s">
        <v>260</v>
      </c>
      <c r="D115" s="87">
        <v>1</v>
      </c>
      <c r="E115" s="36"/>
      <c r="F115" s="37">
        <v>1</v>
      </c>
      <c r="G115" s="93"/>
      <c r="H115" s="208">
        <v>20000</v>
      </c>
      <c r="I115" s="74">
        <f t="shared" si="2"/>
        <v>10000</v>
      </c>
      <c r="J115" s="170"/>
    </row>
    <row r="116" spans="1:10" ht="19.5" customHeight="1">
      <c r="A116" s="33">
        <v>42</v>
      </c>
      <c r="B116" s="549"/>
      <c r="C116" s="7" t="s">
        <v>1017</v>
      </c>
      <c r="D116" s="87">
        <v>1</v>
      </c>
      <c r="E116" s="36"/>
      <c r="F116" s="37">
        <v>1</v>
      </c>
      <c r="G116" s="93"/>
      <c r="H116" s="208">
        <v>20000</v>
      </c>
      <c r="I116" s="74">
        <f t="shared" ref="I116" si="3">F116*10000</f>
        <v>10000</v>
      </c>
      <c r="J116" s="170"/>
    </row>
    <row r="117" spans="1:10" ht="19.5" customHeight="1">
      <c r="A117" s="33">
        <v>43</v>
      </c>
      <c r="B117" s="34"/>
      <c r="C117" s="7" t="s">
        <v>330</v>
      </c>
      <c r="D117" s="87">
        <v>1</v>
      </c>
      <c r="E117" s="36"/>
      <c r="F117" s="37">
        <v>1</v>
      </c>
      <c r="G117" s="93"/>
      <c r="H117" s="208">
        <v>20000</v>
      </c>
      <c r="I117" s="74">
        <f t="shared" si="2"/>
        <v>10000</v>
      </c>
      <c r="J117" s="213"/>
    </row>
    <row r="118" spans="1:10" ht="19.5" customHeight="1">
      <c r="A118" s="33">
        <v>44</v>
      </c>
      <c r="B118" s="34"/>
      <c r="C118" s="7" t="s">
        <v>259</v>
      </c>
      <c r="D118" s="87">
        <v>1</v>
      </c>
      <c r="E118" s="36"/>
      <c r="F118" s="37">
        <v>1</v>
      </c>
      <c r="G118" s="211"/>
      <c r="H118" s="208">
        <v>20000</v>
      </c>
      <c r="I118" s="74">
        <f t="shared" si="2"/>
        <v>10000</v>
      </c>
      <c r="J118" s="213"/>
    </row>
    <row r="119" spans="1:10" ht="19.5" customHeight="1">
      <c r="A119" s="33">
        <v>45</v>
      </c>
      <c r="B119" s="34"/>
      <c r="C119" s="7" t="s">
        <v>582</v>
      </c>
      <c r="D119" s="87">
        <v>1</v>
      </c>
      <c r="E119" s="36"/>
      <c r="F119" s="37">
        <v>1</v>
      </c>
      <c r="G119" s="93"/>
      <c r="H119" s="208">
        <v>20000</v>
      </c>
      <c r="I119" s="74">
        <f t="shared" si="2"/>
        <v>10000</v>
      </c>
      <c r="J119" s="213"/>
    </row>
    <row r="120" spans="1:10" ht="19.5" customHeight="1">
      <c r="A120" s="33">
        <v>46</v>
      </c>
      <c r="B120" s="34"/>
      <c r="C120" s="7" t="s">
        <v>441</v>
      </c>
      <c r="D120" s="87">
        <v>1</v>
      </c>
      <c r="E120" s="36"/>
      <c r="F120" s="37">
        <v>1</v>
      </c>
      <c r="G120" s="211"/>
      <c r="H120" s="208">
        <v>20000</v>
      </c>
      <c r="I120" s="74">
        <f t="shared" si="2"/>
        <v>10000</v>
      </c>
      <c r="J120" s="213"/>
    </row>
    <row r="121" spans="1:10" ht="19.5" customHeight="1">
      <c r="A121" s="33">
        <v>47</v>
      </c>
      <c r="B121" s="34"/>
      <c r="C121" s="7" t="s">
        <v>495</v>
      </c>
      <c r="D121" s="87">
        <v>1</v>
      </c>
      <c r="E121" s="36"/>
      <c r="F121" s="37">
        <v>1</v>
      </c>
      <c r="G121" s="211"/>
      <c r="H121" s="208">
        <v>20000</v>
      </c>
      <c r="I121" s="74">
        <f t="shared" si="2"/>
        <v>10000</v>
      </c>
      <c r="J121" s="408"/>
    </row>
    <row r="122" spans="1:10" ht="19.5" customHeight="1">
      <c r="A122" s="33">
        <v>48</v>
      </c>
      <c r="B122" s="34"/>
      <c r="C122" s="7" t="s">
        <v>139</v>
      </c>
      <c r="D122" s="87">
        <v>1</v>
      </c>
      <c r="E122" s="36"/>
      <c r="F122" s="37">
        <v>1</v>
      </c>
      <c r="G122" s="93"/>
      <c r="H122" s="208">
        <v>20000</v>
      </c>
      <c r="I122" s="74">
        <f t="shared" si="2"/>
        <v>10000</v>
      </c>
      <c r="J122" s="213"/>
    </row>
    <row r="123" spans="1:10" ht="19.5" customHeight="1">
      <c r="A123" s="33">
        <v>49</v>
      </c>
      <c r="B123" s="34"/>
      <c r="C123" s="7" t="s">
        <v>527</v>
      </c>
      <c r="D123" s="87">
        <v>1</v>
      </c>
      <c r="E123" s="36"/>
      <c r="F123" s="37">
        <v>1</v>
      </c>
      <c r="G123" s="211"/>
      <c r="H123" s="208">
        <v>20000</v>
      </c>
      <c r="I123" s="74">
        <f t="shared" si="2"/>
        <v>10000</v>
      </c>
      <c r="J123" s="213"/>
    </row>
    <row r="124" spans="1:10" ht="19.5" customHeight="1">
      <c r="A124" s="33">
        <v>50</v>
      </c>
      <c r="B124" s="34"/>
      <c r="C124" s="7" t="s">
        <v>514</v>
      </c>
      <c r="D124" s="87">
        <v>1</v>
      </c>
      <c r="E124" s="36"/>
      <c r="F124" s="37">
        <v>1</v>
      </c>
      <c r="G124" s="93"/>
      <c r="H124" s="208">
        <v>20000</v>
      </c>
      <c r="I124" s="74">
        <f t="shared" si="2"/>
        <v>10000</v>
      </c>
      <c r="J124" s="213"/>
    </row>
    <row r="125" spans="1:10" ht="19.5" customHeight="1">
      <c r="A125" s="33">
        <v>51</v>
      </c>
      <c r="B125" s="34"/>
      <c r="C125" s="7" t="s">
        <v>238</v>
      </c>
      <c r="D125" s="87">
        <v>1</v>
      </c>
      <c r="E125" s="36"/>
      <c r="F125" s="37">
        <v>1</v>
      </c>
      <c r="G125" s="93"/>
      <c r="H125" s="208">
        <v>20000</v>
      </c>
      <c r="I125" s="74">
        <f t="shared" si="2"/>
        <v>10000</v>
      </c>
      <c r="J125" s="213"/>
    </row>
    <row r="126" spans="1:10" ht="19.5" customHeight="1">
      <c r="A126" s="33">
        <v>52</v>
      </c>
      <c r="B126" s="34"/>
      <c r="C126" s="7" t="s">
        <v>331</v>
      </c>
      <c r="D126" s="87">
        <v>1</v>
      </c>
      <c r="E126" s="36"/>
      <c r="F126" s="37">
        <v>1</v>
      </c>
      <c r="G126" s="93"/>
      <c r="H126" s="208">
        <v>20000</v>
      </c>
      <c r="I126" s="74">
        <f t="shared" si="2"/>
        <v>10000</v>
      </c>
      <c r="J126" s="213"/>
    </row>
    <row r="127" spans="1:10" ht="19.5" customHeight="1">
      <c r="A127" s="33">
        <v>53</v>
      </c>
      <c r="B127" s="415"/>
      <c r="C127" s="7" t="s">
        <v>885</v>
      </c>
      <c r="D127" s="87">
        <v>1</v>
      </c>
      <c r="E127" s="36"/>
      <c r="F127" s="37">
        <v>1</v>
      </c>
      <c r="G127" s="93"/>
      <c r="H127" s="208">
        <v>20000</v>
      </c>
      <c r="I127" s="74">
        <f t="shared" si="2"/>
        <v>10000</v>
      </c>
      <c r="J127" s="213"/>
    </row>
    <row r="128" spans="1:10" ht="19.5" customHeight="1">
      <c r="A128" s="33">
        <v>54</v>
      </c>
      <c r="B128" s="465"/>
      <c r="C128" s="5" t="s">
        <v>94</v>
      </c>
      <c r="D128" s="184">
        <v>1</v>
      </c>
      <c r="E128" s="185"/>
      <c r="F128" s="37">
        <v>1</v>
      </c>
      <c r="G128" s="93"/>
      <c r="H128" s="208">
        <v>20000</v>
      </c>
      <c r="I128" s="74">
        <f t="shared" si="2"/>
        <v>10000</v>
      </c>
      <c r="J128" s="517"/>
    </row>
    <row r="129" spans="1:11" s="232" customFormat="1" ht="21" customHeight="1" thickBot="1">
      <c r="A129" s="94">
        <v>66</v>
      </c>
      <c r="B129" s="466"/>
      <c r="C129" s="189" t="s">
        <v>1003</v>
      </c>
      <c r="D129" s="77">
        <v>1</v>
      </c>
      <c r="E129" s="78"/>
      <c r="F129" s="96"/>
      <c r="G129" s="140"/>
      <c r="H129" s="99"/>
      <c r="I129" s="99"/>
      <c r="J129" s="234"/>
    </row>
    <row r="130" spans="1:11" s="20" customFormat="1" ht="19.5" customHeight="1">
      <c r="A130" s="620" t="s">
        <v>2</v>
      </c>
      <c r="B130" s="612" t="s">
        <v>0</v>
      </c>
      <c r="C130" s="612" t="s">
        <v>307</v>
      </c>
      <c r="D130" s="606" t="s">
        <v>423</v>
      </c>
      <c r="E130" s="607"/>
      <c r="F130" s="606" t="s">
        <v>76</v>
      </c>
      <c r="G130" s="607"/>
      <c r="H130" s="608" t="s">
        <v>304</v>
      </c>
      <c r="I130" s="610" t="s">
        <v>3</v>
      </c>
      <c r="J130" s="604" t="s">
        <v>4</v>
      </c>
      <c r="K130" s="16"/>
    </row>
    <row r="131" spans="1:11" s="20" customFormat="1" ht="19.5" customHeight="1" thickBot="1">
      <c r="A131" s="621"/>
      <c r="B131" s="613"/>
      <c r="C131" s="613"/>
      <c r="D131" s="21" t="s">
        <v>421</v>
      </c>
      <c r="E131" s="22" t="s">
        <v>425</v>
      </c>
      <c r="F131" s="23" t="s">
        <v>421</v>
      </c>
      <c r="G131" s="24" t="s">
        <v>425</v>
      </c>
      <c r="H131" s="609"/>
      <c r="I131" s="611"/>
      <c r="J131" s="605"/>
      <c r="K131" s="16"/>
    </row>
    <row r="132" spans="1:11" ht="19.5" customHeight="1">
      <c r="A132" s="33">
        <v>55</v>
      </c>
      <c r="B132" s="26" t="s">
        <v>113</v>
      </c>
      <c r="C132" s="7" t="s">
        <v>566</v>
      </c>
      <c r="D132" s="87">
        <v>1</v>
      </c>
      <c r="E132" s="36"/>
      <c r="F132" s="37">
        <v>1</v>
      </c>
      <c r="G132" s="93"/>
      <c r="H132" s="208">
        <v>20000</v>
      </c>
      <c r="I132" s="74">
        <f t="shared" ref="I132:I148" si="4">F132*10000</f>
        <v>10000</v>
      </c>
      <c r="J132" s="91"/>
    </row>
    <row r="133" spans="1:11" ht="19.5" customHeight="1">
      <c r="A133" s="33">
        <v>56</v>
      </c>
      <c r="B133" s="34"/>
      <c r="C133" s="7" t="s">
        <v>290</v>
      </c>
      <c r="D133" s="87">
        <v>1</v>
      </c>
      <c r="E133" s="36"/>
      <c r="F133" s="37">
        <v>1</v>
      </c>
      <c r="G133" s="93"/>
      <c r="H133" s="208">
        <v>20000</v>
      </c>
      <c r="I133" s="74">
        <f t="shared" si="4"/>
        <v>10000</v>
      </c>
      <c r="J133" s="170"/>
    </row>
    <row r="134" spans="1:11" ht="19.5" customHeight="1">
      <c r="A134" s="33">
        <v>57</v>
      </c>
      <c r="B134" s="34"/>
      <c r="C134" s="3" t="s">
        <v>392</v>
      </c>
      <c r="D134" s="87">
        <v>1</v>
      </c>
      <c r="E134" s="36"/>
      <c r="F134" s="37">
        <v>1</v>
      </c>
      <c r="G134" s="93"/>
      <c r="H134" s="208">
        <v>20000</v>
      </c>
      <c r="I134" s="74">
        <f t="shared" si="4"/>
        <v>10000</v>
      </c>
      <c r="J134" s="92"/>
    </row>
    <row r="135" spans="1:11" ht="19.5" customHeight="1">
      <c r="A135" s="33">
        <v>58</v>
      </c>
      <c r="B135" s="34"/>
      <c r="C135" s="3" t="s">
        <v>533</v>
      </c>
      <c r="D135" s="87">
        <v>1</v>
      </c>
      <c r="E135" s="36"/>
      <c r="F135" s="37">
        <v>1</v>
      </c>
      <c r="G135" s="93"/>
      <c r="H135" s="208">
        <v>20000</v>
      </c>
      <c r="I135" s="74">
        <f t="shared" si="4"/>
        <v>10000</v>
      </c>
      <c r="J135" s="40"/>
    </row>
    <row r="136" spans="1:11" ht="19.5" customHeight="1">
      <c r="A136" s="33">
        <v>59</v>
      </c>
      <c r="B136" s="34"/>
      <c r="C136" s="7" t="s">
        <v>567</v>
      </c>
      <c r="D136" s="87">
        <v>1</v>
      </c>
      <c r="E136" s="36"/>
      <c r="F136" s="37">
        <v>1</v>
      </c>
      <c r="G136" s="93"/>
      <c r="H136" s="208">
        <v>20000</v>
      </c>
      <c r="I136" s="74">
        <f t="shared" si="4"/>
        <v>10000</v>
      </c>
      <c r="J136" s="225"/>
    </row>
    <row r="137" spans="1:11" ht="19.5" customHeight="1">
      <c r="A137" s="33">
        <v>60</v>
      </c>
      <c r="B137" s="34"/>
      <c r="C137" s="3" t="s">
        <v>401</v>
      </c>
      <c r="D137" s="87">
        <v>1</v>
      </c>
      <c r="E137" s="36"/>
      <c r="F137" s="37">
        <v>1</v>
      </c>
      <c r="G137" s="93"/>
      <c r="H137" s="208">
        <v>20000</v>
      </c>
      <c r="I137" s="74">
        <f t="shared" si="4"/>
        <v>10000</v>
      </c>
      <c r="J137" s="40"/>
    </row>
    <row r="138" spans="1:11" ht="19.5" customHeight="1">
      <c r="A138" s="33">
        <v>61</v>
      </c>
      <c r="B138" s="34"/>
      <c r="C138" s="3" t="s">
        <v>568</v>
      </c>
      <c r="D138" s="87">
        <v>1</v>
      </c>
      <c r="E138" s="36"/>
      <c r="F138" s="37">
        <v>1</v>
      </c>
      <c r="G138" s="93"/>
      <c r="H138" s="208">
        <v>20000</v>
      </c>
      <c r="I138" s="74">
        <f t="shared" si="4"/>
        <v>10000</v>
      </c>
      <c r="J138" s="92"/>
    </row>
    <row r="139" spans="1:11" ht="19.5" customHeight="1">
      <c r="A139" s="33">
        <v>62</v>
      </c>
      <c r="B139" s="34"/>
      <c r="C139" s="3" t="s">
        <v>868</v>
      </c>
      <c r="D139" s="87">
        <v>1</v>
      </c>
      <c r="E139" s="36"/>
      <c r="F139" s="37">
        <v>1</v>
      </c>
      <c r="G139" s="93"/>
      <c r="H139" s="208">
        <v>20000</v>
      </c>
      <c r="I139" s="74">
        <f t="shared" si="4"/>
        <v>10000</v>
      </c>
      <c r="J139" s="40"/>
    </row>
    <row r="140" spans="1:11" ht="19.5" customHeight="1">
      <c r="A140" s="33">
        <v>63</v>
      </c>
      <c r="B140" s="34"/>
      <c r="C140" s="7" t="s">
        <v>211</v>
      </c>
      <c r="D140" s="87">
        <v>1</v>
      </c>
      <c r="E140" s="36"/>
      <c r="F140" s="37">
        <v>1</v>
      </c>
      <c r="G140" s="93"/>
      <c r="H140" s="208">
        <v>20000</v>
      </c>
      <c r="I140" s="74">
        <f t="shared" si="4"/>
        <v>10000</v>
      </c>
      <c r="J140" s="40"/>
    </row>
    <row r="141" spans="1:11" ht="19.5" customHeight="1">
      <c r="A141" s="33">
        <v>64</v>
      </c>
      <c r="B141" s="34"/>
      <c r="C141" s="3" t="s">
        <v>853</v>
      </c>
      <c r="D141" s="87">
        <v>1</v>
      </c>
      <c r="E141" s="36"/>
      <c r="F141" s="37">
        <v>1</v>
      </c>
      <c r="G141" s="93"/>
      <c r="H141" s="208">
        <v>20000</v>
      </c>
      <c r="I141" s="74">
        <f t="shared" si="4"/>
        <v>10000</v>
      </c>
      <c r="J141" s="170"/>
    </row>
    <row r="142" spans="1:11" ht="19.5" customHeight="1">
      <c r="A142" s="33">
        <v>65</v>
      </c>
      <c r="B142" s="34"/>
      <c r="C142" s="3" t="s">
        <v>531</v>
      </c>
      <c r="D142" s="87">
        <v>1</v>
      </c>
      <c r="E142" s="36"/>
      <c r="F142" s="37">
        <v>1</v>
      </c>
      <c r="G142" s="93"/>
      <c r="H142" s="208">
        <v>20000</v>
      </c>
      <c r="I142" s="74">
        <f t="shared" si="4"/>
        <v>10000</v>
      </c>
      <c r="J142" s="92"/>
    </row>
    <row r="143" spans="1:11" ht="19.5" customHeight="1">
      <c r="A143" s="33">
        <v>66</v>
      </c>
      <c r="B143" s="34"/>
      <c r="C143" s="226" t="s">
        <v>400</v>
      </c>
      <c r="D143" s="87">
        <v>1</v>
      </c>
      <c r="E143" s="36"/>
      <c r="F143" s="37">
        <v>1</v>
      </c>
      <c r="G143" s="93"/>
      <c r="H143" s="208">
        <v>20000</v>
      </c>
      <c r="I143" s="74">
        <f t="shared" si="4"/>
        <v>10000</v>
      </c>
      <c r="J143" s="92"/>
    </row>
    <row r="144" spans="1:11" ht="19.5" customHeight="1">
      <c r="A144" s="33">
        <v>67</v>
      </c>
      <c r="B144" s="34"/>
      <c r="C144" s="226" t="s">
        <v>536</v>
      </c>
      <c r="D144" s="87">
        <v>1</v>
      </c>
      <c r="E144" s="36"/>
      <c r="F144" s="37">
        <v>1</v>
      </c>
      <c r="G144" s="93"/>
      <c r="H144" s="208">
        <v>20000</v>
      </c>
      <c r="I144" s="74">
        <f t="shared" si="4"/>
        <v>10000</v>
      </c>
      <c r="J144" s="92"/>
    </row>
    <row r="145" spans="1:10" ht="19.5" customHeight="1">
      <c r="A145" s="33">
        <v>68</v>
      </c>
      <c r="B145" s="34"/>
      <c r="C145" s="7" t="s">
        <v>897</v>
      </c>
      <c r="D145" s="87">
        <v>1</v>
      </c>
      <c r="E145" s="36"/>
      <c r="F145" s="37">
        <v>1</v>
      </c>
      <c r="G145" s="93"/>
      <c r="H145" s="208">
        <v>20000</v>
      </c>
      <c r="I145" s="74">
        <f t="shared" si="4"/>
        <v>10000</v>
      </c>
      <c r="J145" s="170"/>
    </row>
    <row r="146" spans="1:10" ht="19.5" customHeight="1">
      <c r="A146" s="33">
        <v>69</v>
      </c>
      <c r="B146" s="34"/>
      <c r="C146" s="7" t="s">
        <v>220</v>
      </c>
      <c r="D146" s="87">
        <v>1</v>
      </c>
      <c r="E146" s="36"/>
      <c r="F146" s="37">
        <v>1</v>
      </c>
      <c r="G146" s="93"/>
      <c r="H146" s="208">
        <v>20000</v>
      </c>
      <c r="I146" s="74">
        <f t="shared" si="4"/>
        <v>10000</v>
      </c>
      <c r="J146" s="170"/>
    </row>
    <row r="147" spans="1:10" ht="19.5" customHeight="1">
      <c r="A147" s="33">
        <v>70</v>
      </c>
      <c r="B147" s="425"/>
      <c r="C147" s="3" t="s">
        <v>506</v>
      </c>
      <c r="D147" s="87">
        <v>1</v>
      </c>
      <c r="E147" s="36"/>
      <c r="F147" s="37">
        <v>1</v>
      </c>
      <c r="G147" s="93"/>
      <c r="H147" s="208">
        <v>20000</v>
      </c>
      <c r="I147" s="74">
        <f t="shared" si="4"/>
        <v>10000</v>
      </c>
      <c r="J147" s="170"/>
    </row>
    <row r="148" spans="1:10" ht="19.5" customHeight="1">
      <c r="A148" s="33">
        <v>71</v>
      </c>
      <c r="B148" s="34"/>
      <c r="C148" s="7" t="s">
        <v>529</v>
      </c>
      <c r="D148" s="87">
        <v>1</v>
      </c>
      <c r="E148" s="36"/>
      <c r="F148" s="37">
        <v>1</v>
      </c>
      <c r="G148" s="93"/>
      <c r="H148" s="208">
        <v>20000</v>
      </c>
      <c r="I148" s="74">
        <f t="shared" si="4"/>
        <v>10000</v>
      </c>
      <c r="J148" s="92"/>
    </row>
    <row r="149" spans="1:10" ht="19.5" customHeight="1">
      <c r="A149" s="43">
        <v>67</v>
      </c>
      <c r="B149" s="445"/>
      <c r="C149" s="44" t="s">
        <v>565</v>
      </c>
      <c r="D149" s="87">
        <v>1</v>
      </c>
      <c r="E149" s="36"/>
      <c r="F149" s="37"/>
      <c r="G149" s="38"/>
      <c r="H149" s="215"/>
      <c r="I149" s="39"/>
      <c r="J149" s="92"/>
    </row>
    <row r="150" spans="1:10" ht="19.5" customHeight="1">
      <c r="A150" s="43">
        <v>68</v>
      </c>
      <c r="B150" s="427"/>
      <c r="C150" s="44" t="s">
        <v>898</v>
      </c>
      <c r="D150" s="87">
        <v>1</v>
      </c>
      <c r="E150" s="36"/>
      <c r="F150" s="37"/>
      <c r="G150" s="38"/>
      <c r="H150" s="215"/>
      <c r="I150" s="39"/>
      <c r="J150" s="92"/>
    </row>
    <row r="151" spans="1:10" ht="19.5" customHeight="1">
      <c r="A151" s="43">
        <v>69</v>
      </c>
      <c r="B151" s="34"/>
      <c r="C151" s="106" t="s">
        <v>914</v>
      </c>
      <c r="D151" s="87">
        <v>1</v>
      </c>
      <c r="E151" s="36"/>
      <c r="F151" s="37"/>
      <c r="G151" s="93"/>
      <c r="H151" s="208"/>
      <c r="I151" s="74"/>
      <c r="J151" s="40"/>
    </row>
    <row r="152" spans="1:10" ht="19.5" customHeight="1">
      <c r="A152" s="43">
        <v>70</v>
      </c>
      <c r="B152" s="34"/>
      <c r="C152" s="106" t="s">
        <v>874</v>
      </c>
      <c r="D152" s="87">
        <v>1</v>
      </c>
      <c r="E152" s="36"/>
      <c r="F152" s="37"/>
      <c r="G152" s="38"/>
      <c r="H152" s="39"/>
      <c r="I152" s="39"/>
      <c r="J152" s="40"/>
    </row>
    <row r="153" spans="1:10" ht="19.5" customHeight="1">
      <c r="A153" s="43">
        <v>71</v>
      </c>
      <c r="B153" s="34"/>
      <c r="C153" s="106" t="s">
        <v>1022</v>
      </c>
      <c r="D153" s="87">
        <v>1</v>
      </c>
      <c r="E153" s="36"/>
      <c r="F153" s="37"/>
      <c r="G153" s="38"/>
      <c r="H153" s="39"/>
      <c r="I153" s="39"/>
      <c r="J153" s="40"/>
    </row>
    <row r="154" spans="1:10" ht="19.5" customHeight="1">
      <c r="A154" s="43">
        <v>72</v>
      </c>
      <c r="B154" s="34"/>
      <c r="C154" s="44" t="s">
        <v>902</v>
      </c>
      <c r="D154" s="87">
        <v>1</v>
      </c>
      <c r="E154" s="36"/>
      <c r="F154" s="37"/>
      <c r="G154" s="38"/>
      <c r="H154" s="39"/>
      <c r="I154" s="39"/>
      <c r="J154" s="40"/>
    </row>
    <row r="155" spans="1:10" ht="19.5" customHeight="1">
      <c r="A155" s="43">
        <v>73</v>
      </c>
      <c r="B155" s="414"/>
      <c r="C155" s="106" t="s">
        <v>341</v>
      </c>
      <c r="D155" s="87">
        <v>1</v>
      </c>
      <c r="E155" s="36"/>
      <c r="F155" s="37"/>
      <c r="G155" s="38"/>
      <c r="H155" s="39"/>
      <c r="I155" s="39"/>
      <c r="J155" s="40"/>
    </row>
    <row r="156" spans="1:10" ht="19.5" customHeight="1">
      <c r="A156" s="43">
        <v>74</v>
      </c>
      <c r="B156" s="34"/>
      <c r="C156" s="106" t="s">
        <v>437</v>
      </c>
      <c r="D156" s="87">
        <v>1</v>
      </c>
      <c r="E156" s="36"/>
      <c r="F156" s="37"/>
      <c r="G156" s="38"/>
      <c r="H156" s="39"/>
      <c r="I156" s="39"/>
      <c r="J156" s="40"/>
    </row>
    <row r="157" spans="1:10" ht="19.5" customHeight="1">
      <c r="A157" s="43">
        <v>75</v>
      </c>
      <c r="B157" s="455"/>
      <c r="C157" s="106" t="s">
        <v>963</v>
      </c>
      <c r="D157" s="87">
        <v>1</v>
      </c>
      <c r="E157" s="36"/>
      <c r="F157" s="37"/>
      <c r="G157" s="38"/>
      <c r="H157" s="39"/>
      <c r="I157" s="39"/>
      <c r="J157" s="40"/>
    </row>
    <row r="158" spans="1:10" ht="19.5" customHeight="1">
      <c r="A158" s="43">
        <v>76</v>
      </c>
      <c r="B158" s="34"/>
      <c r="C158" s="201" t="s">
        <v>875</v>
      </c>
      <c r="D158" s="87">
        <v>1</v>
      </c>
      <c r="E158" s="36"/>
      <c r="F158" s="37"/>
      <c r="G158" s="38"/>
      <c r="H158" s="39"/>
      <c r="I158" s="39"/>
      <c r="J158" s="40"/>
    </row>
    <row r="159" spans="1:10" ht="19.5" customHeight="1">
      <c r="A159" s="43">
        <v>77</v>
      </c>
      <c r="B159" s="34"/>
      <c r="C159" s="106" t="s">
        <v>438</v>
      </c>
      <c r="D159" s="87">
        <v>1</v>
      </c>
      <c r="E159" s="36"/>
      <c r="F159" s="37"/>
      <c r="G159" s="93"/>
      <c r="H159" s="74"/>
      <c r="I159" s="39"/>
      <c r="J159" s="170"/>
    </row>
    <row r="160" spans="1:10" ht="19.5" customHeight="1">
      <c r="A160" s="43">
        <v>78</v>
      </c>
      <c r="B160" s="34"/>
      <c r="C160" s="201" t="s">
        <v>439</v>
      </c>
      <c r="D160" s="87">
        <v>1</v>
      </c>
      <c r="E160" s="36"/>
      <c r="F160" s="37"/>
      <c r="G160" s="38"/>
      <c r="H160" s="39"/>
      <c r="I160" s="39"/>
      <c r="J160" s="170"/>
    </row>
    <row r="161" spans="1:11" ht="19.5" customHeight="1">
      <c r="A161" s="43">
        <v>79</v>
      </c>
      <c r="B161" s="34"/>
      <c r="C161" s="106" t="s">
        <v>946</v>
      </c>
      <c r="D161" s="87">
        <v>1</v>
      </c>
      <c r="E161" s="36"/>
      <c r="F161" s="37"/>
      <c r="G161" s="38"/>
      <c r="H161" s="39"/>
      <c r="I161" s="39"/>
      <c r="J161" s="170"/>
    </row>
    <row r="162" spans="1:11" ht="19.5" customHeight="1">
      <c r="A162" s="43">
        <v>80</v>
      </c>
      <c r="B162" s="34"/>
      <c r="C162" s="44" t="s">
        <v>178</v>
      </c>
      <c r="D162" s="87">
        <v>1</v>
      </c>
      <c r="E162" s="36"/>
      <c r="F162" s="37"/>
      <c r="G162" s="38"/>
      <c r="H162" s="39"/>
      <c r="I162" s="39"/>
      <c r="J162" s="170"/>
    </row>
    <row r="163" spans="1:11" ht="19.5" customHeight="1" thickBot="1">
      <c r="A163" s="53">
        <v>81</v>
      </c>
      <c r="B163" s="34"/>
      <c r="C163" s="44" t="s">
        <v>865</v>
      </c>
      <c r="D163" s="87">
        <v>1</v>
      </c>
      <c r="E163" s="36"/>
      <c r="F163" s="37"/>
      <c r="G163" s="38"/>
      <c r="H163" s="39"/>
      <c r="I163" s="39"/>
      <c r="J163" s="170"/>
    </row>
    <row r="164" spans="1:11" ht="19.5" customHeight="1">
      <c r="A164" s="43">
        <v>82</v>
      </c>
      <c r="B164" s="34"/>
      <c r="C164" s="106" t="s">
        <v>147</v>
      </c>
      <c r="D164" s="87">
        <v>1</v>
      </c>
      <c r="E164" s="36"/>
      <c r="F164" s="37"/>
      <c r="G164" s="38"/>
      <c r="H164" s="39"/>
      <c r="I164" s="39"/>
      <c r="J164" s="170"/>
    </row>
    <row r="165" spans="1:11" ht="19.5" customHeight="1">
      <c r="A165" s="43">
        <v>83</v>
      </c>
      <c r="B165" s="549"/>
      <c r="C165" s="552" t="s">
        <v>1028</v>
      </c>
      <c r="D165" s="176">
        <v>1</v>
      </c>
      <c r="E165" s="48"/>
      <c r="F165" s="49"/>
      <c r="G165" s="50"/>
      <c r="H165" s="51"/>
      <c r="I165" s="51"/>
      <c r="J165" s="169"/>
    </row>
    <row r="166" spans="1:11" ht="19.5" customHeight="1" thickBot="1">
      <c r="A166" s="53">
        <v>84</v>
      </c>
      <c r="B166" s="54"/>
      <c r="C166" s="217" t="s">
        <v>947</v>
      </c>
      <c r="D166" s="161">
        <v>1</v>
      </c>
      <c r="E166" s="57"/>
      <c r="F166" s="58"/>
      <c r="G166" s="59"/>
      <c r="H166" s="141"/>
      <c r="I166" s="141"/>
      <c r="J166" s="203"/>
    </row>
    <row r="167" spans="1:11" s="20" customFormat="1" ht="17.25" customHeight="1">
      <c r="A167" s="620" t="s">
        <v>2</v>
      </c>
      <c r="B167" s="612" t="s">
        <v>0</v>
      </c>
      <c r="C167" s="612" t="s">
        <v>307</v>
      </c>
      <c r="D167" s="606" t="s">
        <v>423</v>
      </c>
      <c r="E167" s="607"/>
      <c r="F167" s="606" t="s">
        <v>76</v>
      </c>
      <c r="G167" s="607"/>
      <c r="H167" s="608" t="s">
        <v>304</v>
      </c>
      <c r="I167" s="610" t="s">
        <v>3</v>
      </c>
      <c r="J167" s="604" t="s">
        <v>4</v>
      </c>
      <c r="K167" s="16"/>
    </row>
    <row r="168" spans="1:11" s="20" customFormat="1" ht="17.25" customHeight="1" thickBot="1">
      <c r="A168" s="621"/>
      <c r="B168" s="613"/>
      <c r="C168" s="613"/>
      <c r="D168" s="21" t="s">
        <v>421</v>
      </c>
      <c r="E168" s="22" t="s">
        <v>425</v>
      </c>
      <c r="F168" s="23" t="s">
        <v>421</v>
      </c>
      <c r="G168" s="24" t="s">
        <v>425</v>
      </c>
      <c r="H168" s="609"/>
      <c r="I168" s="611"/>
      <c r="J168" s="605"/>
      <c r="K168" s="16"/>
    </row>
    <row r="169" spans="1:11" s="187" customFormat="1" ht="17.25" customHeight="1">
      <c r="A169" s="62">
        <v>72</v>
      </c>
      <c r="B169" s="235" t="s">
        <v>114</v>
      </c>
      <c r="C169" s="236" t="s">
        <v>522</v>
      </c>
      <c r="D169" s="139">
        <v>1</v>
      </c>
      <c r="E169" s="65"/>
      <c r="F169" s="66">
        <v>1</v>
      </c>
      <c r="G169" s="67"/>
      <c r="H169" s="131">
        <v>20000</v>
      </c>
      <c r="I169" s="74">
        <f t="shared" ref="I169:I170" si="5">F169*10000</f>
        <v>10000</v>
      </c>
      <c r="J169" s="174"/>
    </row>
    <row r="170" spans="1:11" s="20" customFormat="1" ht="17.25" customHeight="1">
      <c r="A170" s="33">
        <v>73</v>
      </c>
      <c r="B170" s="237"/>
      <c r="C170" s="71" t="s">
        <v>523</v>
      </c>
      <c r="D170" s="87">
        <v>1</v>
      </c>
      <c r="E170" s="36"/>
      <c r="F170" s="37">
        <v>1</v>
      </c>
      <c r="G170" s="93"/>
      <c r="H170" s="74">
        <v>20000</v>
      </c>
      <c r="I170" s="74">
        <f t="shared" si="5"/>
        <v>10000</v>
      </c>
      <c r="J170" s="165"/>
    </row>
    <row r="171" spans="1:11" s="20" customFormat="1" ht="17.25" customHeight="1">
      <c r="A171" s="43">
        <v>85</v>
      </c>
      <c r="B171" s="237"/>
      <c r="C171" s="157" t="s">
        <v>499</v>
      </c>
      <c r="D171" s="87">
        <v>1</v>
      </c>
      <c r="E171" s="36"/>
      <c r="F171" s="37"/>
      <c r="G171" s="38"/>
      <c r="H171" s="39"/>
      <c r="I171" s="74"/>
      <c r="J171" s="165"/>
    </row>
    <row r="172" spans="1:11" s="20" customFormat="1" ht="17.25" customHeight="1">
      <c r="A172" s="43">
        <v>86</v>
      </c>
      <c r="B172" s="237"/>
      <c r="C172" s="157" t="s">
        <v>538</v>
      </c>
      <c r="D172" s="87">
        <v>1</v>
      </c>
      <c r="E172" s="36"/>
      <c r="F172" s="37"/>
      <c r="G172" s="38"/>
      <c r="H172" s="39"/>
      <c r="I172" s="74"/>
      <c r="J172" s="165"/>
    </row>
    <row r="173" spans="1:11" s="20" customFormat="1" ht="17.25" customHeight="1">
      <c r="A173" s="43">
        <v>87</v>
      </c>
      <c r="B173" s="237"/>
      <c r="C173" s="233" t="s">
        <v>949</v>
      </c>
      <c r="D173" s="87">
        <v>1</v>
      </c>
      <c r="E173" s="36"/>
      <c r="F173" s="37"/>
      <c r="G173" s="38"/>
      <c r="H173" s="39"/>
      <c r="I173" s="39"/>
      <c r="J173" s="165"/>
    </row>
    <row r="174" spans="1:11" s="20" customFormat="1" ht="17.25" customHeight="1">
      <c r="A174" s="43">
        <v>88</v>
      </c>
      <c r="B174" s="237"/>
      <c r="C174" s="233" t="s">
        <v>878</v>
      </c>
      <c r="D174" s="87">
        <v>1</v>
      </c>
      <c r="E174" s="36"/>
      <c r="F174" s="37"/>
      <c r="G174" s="38"/>
      <c r="H174" s="39"/>
      <c r="I174" s="39"/>
      <c r="J174" s="165"/>
    </row>
    <row r="175" spans="1:11" s="20" customFormat="1" ht="17.25" customHeight="1">
      <c r="A175" s="43">
        <v>89</v>
      </c>
      <c r="B175" s="237"/>
      <c r="C175" s="233" t="s">
        <v>539</v>
      </c>
      <c r="D175" s="87">
        <v>1</v>
      </c>
      <c r="E175" s="36"/>
      <c r="F175" s="37"/>
      <c r="G175" s="38"/>
      <c r="H175" s="39"/>
      <c r="I175" s="39"/>
      <c r="J175" s="165"/>
    </row>
    <row r="176" spans="1:11" s="20" customFormat="1" ht="17.25" customHeight="1">
      <c r="A176" s="43">
        <v>90</v>
      </c>
      <c r="B176" s="237"/>
      <c r="C176" s="157" t="s">
        <v>308</v>
      </c>
      <c r="D176" s="87">
        <v>1</v>
      </c>
      <c r="E176" s="36"/>
      <c r="F176" s="37"/>
      <c r="G176" s="38"/>
      <c r="H176" s="39"/>
      <c r="I176" s="74"/>
      <c r="J176" s="165"/>
    </row>
    <row r="177" spans="1:10" s="20" customFormat="1" ht="17.25" customHeight="1">
      <c r="A177" s="43">
        <v>91</v>
      </c>
      <c r="B177" s="237"/>
      <c r="C177" s="233" t="s">
        <v>544</v>
      </c>
      <c r="D177" s="87">
        <v>1</v>
      </c>
      <c r="E177" s="36"/>
      <c r="F177" s="37"/>
      <c r="G177" s="38"/>
      <c r="H177" s="39"/>
      <c r="I177" s="39"/>
      <c r="J177" s="165"/>
    </row>
    <row r="178" spans="1:10" s="20" customFormat="1" ht="17.25" customHeight="1">
      <c r="A178" s="43">
        <v>92</v>
      </c>
      <c r="B178" s="237"/>
      <c r="C178" s="233" t="s">
        <v>526</v>
      </c>
      <c r="D178" s="87">
        <v>1</v>
      </c>
      <c r="E178" s="36"/>
      <c r="F178" s="37"/>
      <c r="G178" s="38"/>
      <c r="H178" s="39"/>
      <c r="I178" s="39"/>
      <c r="J178" s="165"/>
    </row>
    <row r="179" spans="1:10" s="20" customFormat="1" ht="17.25" customHeight="1">
      <c r="A179" s="43">
        <v>93</v>
      </c>
      <c r="B179" s="237"/>
      <c r="C179" s="238" t="s">
        <v>344</v>
      </c>
      <c r="D179" s="87">
        <v>1</v>
      </c>
      <c r="E179" s="36"/>
      <c r="F179" s="37"/>
      <c r="G179" s="38"/>
      <c r="H179" s="39"/>
      <c r="I179" s="39"/>
      <c r="J179" s="165"/>
    </row>
    <row r="180" spans="1:10" s="20" customFormat="1" ht="17.25" customHeight="1">
      <c r="A180" s="43">
        <v>94</v>
      </c>
      <c r="B180" s="237"/>
      <c r="C180" s="233" t="s">
        <v>518</v>
      </c>
      <c r="D180" s="87">
        <v>1</v>
      </c>
      <c r="E180" s="36"/>
      <c r="F180" s="37"/>
      <c r="G180" s="38"/>
      <c r="H180" s="39"/>
      <c r="I180" s="39"/>
      <c r="J180" s="165"/>
    </row>
    <row r="181" spans="1:10" s="20" customFormat="1" ht="17.25" customHeight="1">
      <c r="A181" s="43">
        <v>95</v>
      </c>
      <c r="B181" s="237"/>
      <c r="C181" s="233" t="s">
        <v>540</v>
      </c>
      <c r="D181" s="87">
        <v>1</v>
      </c>
      <c r="E181" s="36"/>
      <c r="F181" s="37"/>
      <c r="G181" s="38"/>
      <c r="H181" s="39"/>
      <c r="I181" s="39"/>
      <c r="J181" s="165"/>
    </row>
    <row r="182" spans="1:10" s="20" customFormat="1" ht="17.25" customHeight="1">
      <c r="A182" s="43">
        <v>96</v>
      </c>
      <c r="B182" s="237"/>
      <c r="C182" s="233" t="s">
        <v>525</v>
      </c>
      <c r="D182" s="87">
        <v>1</v>
      </c>
      <c r="E182" s="36"/>
      <c r="F182" s="37"/>
      <c r="G182" s="38"/>
      <c r="H182" s="39"/>
      <c r="I182" s="39"/>
      <c r="J182" s="165"/>
    </row>
    <row r="183" spans="1:10" s="20" customFormat="1" ht="17.25" customHeight="1">
      <c r="A183" s="43">
        <v>97</v>
      </c>
      <c r="B183" s="237"/>
      <c r="C183" s="233" t="s">
        <v>524</v>
      </c>
      <c r="D183" s="87">
        <v>1</v>
      </c>
      <c r="E183" s="36"/>
      <c r="F183" s="37"/>
      <c r="G183" s="38"/>
      <c r="H183" s="39"/>
      <c r="I183" s="39"/>
      <c r="J183" s="165"/>
    </row>
    <row r="184" spans="1:10" s="20" customFormat="1" ht="17.25" customHeight="1">
      <c r="A184" s="43">
        <v>98</v>
      </c>
      <c r="B184" s="237"/>
      <c r="C184" s="233" t="s">
        <v>520</v>
      </c>
      <c r="D184" s="87">
        <v>1</v>
      </c>
      <c r="E184" s="36"/>
      <c r="F184" s="37"/>
      <c r="G184" s="38"/>
      <c r="H184" s="39"/>
      <c r="I184" s="39"/>
      <c r="J184" s="165"/>
    </row>
    <row r="185" spans="1:10" s="20" customFormat="1" ht="17.25" customHeight="1">
      <c r="A185" s="43">
        <v>99</v>
      </c>
      <c r="B185" s="237"/>
      <c r="C185" s="233" t="s">
        <v>950</v>
      </c>
      <c r="D185" s="87">
        <v>1</v>
      </c>
      <c r="E185" s="36"/>
      <c r="F185" s="37"/>
      <c r="G185" s="38"/>
      <c r="H185" s="39"/>
      <c r="I185" s="39"/>
      <c r="J185" s="165"/>
    </row>
    <row r="186" spans="1:10" s="20" customFormat="1" ht="17.25" customHeight="1">
      <c r="A186" s="43">
        <v>100</v>
      </c>
      <c r="B186" s="237"/>
      <c r="C186" s="233" t="s">
        <v>521</v>
      </c>
      <c r="D186" s="87">
        <v>1</v>
      </c>
      <c r="E186" s="36"/>
      <c r="F186" s="37"/>
      <c r="G186" s="38"/>
      <c r="H186" s="39"/>
      <c r="I186" s="39"/>
      <c r="J186" s="165"/>
    </row>
    <row r="187" spans="1:10" s="20" customFormat="1" ht="17.25" customHeight="1">
      <c r="A187" s="43">
        <v>101</v>
      </c>
      <c r="B187" s="237"/>
      <c r="C187" s="233" t="s">
        <v>545</v>
      </c>
      <c r="D187" s="87">
        <v>1</v>
      </c>
      <c r="E187" s="36"/>
      <c r="F187" s="37"/>
      <c r="G187" s="38"/>
      <c r="H187" s="39"/>
      <c r="I187" s="39"/>
      <c r="J187" s="165"/>
    </row>
    <row r="188" spans="1:10" s="20" customFormat="1" ht="17.25" customHeight="1">
      <c r="A188" s="43">
        <v>102</v>
      </c>
      <c r="B188" s="237"/>
      <c r="C188" s="239" t="s">
        <v>542</v>
      </c>
      <c r="D188" s="87">
        <v>1</v>
      </c>
      <c r="E188" s="36"/>
      <c r="F188" s="37"/>
      <c r="G188" s="38"/>
      <c r="H188" s="39"/>
      <c r="I188" s="39"/>
      <c r="J188" s="165"/>
    </row>
    <row r="189" spans="1:10" s="20" customFormat="1" ht="17.25" customHeight="1">
      <c r="A189" s="43">
        <v>103</v>
      </c>
      <c r="B189" s="237"/>
      <c r="C189" s="233" t="s">
        <v>402</v>
      </c>
      <c r="D189" s="87">
        <v>1</v>
      </c>
      <c r="E189" s="36"/>
      <c r="F189" s="37"/>
      <c r="G189" s="38"/>
      <c r="H189" s="39"/>
      <c r="I189" s="39"/>
      <c r="J189" s="165"/>
    </row>
    <row r="190" spans="1:10" s="20" customFormat="1" ht="17.25" customHeight="1">
      <c r="A190" s="43">
        <v>104</v>
      </c>
      <c r="B190" s="237"/>
      <c r="C190" s="233" t="s">
        <v>546</v>
      </c>
      <c r="D190" s="87">
        <v>1</v>
      </c>
      <c r="E190" s="36"/>
      <c r="F190" s="37"/>
      <c r="G190" s="38"/>
      <c r="H190" s="39"/>
      <c r="I190" s="39"/>
      <c r="J190" s="165"/>
    </row>
    <row r="191" spans="1:10" s="20" customFormat="1" ht="17.25" customHeight="1">
      <c r="A191" s="43">
        <v>105</v>
      </c>
      <c r="B191" s="237"/>
      <c r="C191" s="233" t="s">
        <v>879</v>
      </c>
      <c r="D191" s="87">
        <v>1</v>
      </c>
      <c r="E191" s="36"/>
      <c r="F191" s="37"/>
      <c r="G191" s="38"/>
      <c r="H191" s="39"/>
      <c r="I191" s="39"/>
      <c r="J191" s="165"/>
    </row>
    <row r="192" spans="1:10" s="20" customFormat="1" ht="17.25" customHeight="1">
      <c r="A192" s="43">
        <v>106</v>
      </c>
      <c r="B192" s="237"/>
      <c r="C192" s="233" t="s">
        <v>373</v>
      </c>
      <c r="D192" s="87">
        <v>1</v>
      </c>
      <c r="E192" s="36"/>
      <c r="F192" s="37"/>
      <c r="G192" s="38"/>
      <c r="H192" s="39"/>
      <c r="I192" s="39"/>
      <c r="J192" s="165"/>
    </row>
    <row r="193" spans="1:10" s="20" customFormat="1" ht="17.25" customHeight="1">
      <c r="A193" s="43">
        <v>107</v>
      </c>
      <c r="B193" s="237"/>
      <c r="C193" s="238" t="s">
        <v>854</v>
      </c>
      <c r="D193" s="87">
        <v>1</v>
      </c>
      <c r="E193" s="36"/>
      <c r="F193" s="37"/>
      <c r="G193" s="38"/>
      <c r="H193" s="39"/>
      <c r="I193" s="39"/>
      <c r="J193" s="165"/>
    </row>
    <row r="194" spans="1:10" s="20" customFormat="1" ht="17.25" customHeight="1">
      <c r="A194" s="43">
        <v>108</v>
      </c>
      <c r="B194" s="237"/>
      <c r="C194" s="238" t="s">
        <v>899</v>
      </c>
      <c r="D194" s="87">
        <v>1</v>
      </c>
      <c r="E194" s="36"/>
      <c r="F194" s="37"/>
      <c r="G194" s="38"/>
      <c r="H194" s="39"/>
      <c r="I194" s="39"/>
      <c r="J194" s="165"/>
    </row>
    <row r="195" spans="1:10" s="20" customFormat="1" ht="17.25" customHeight="1">
      <c r="A195" s="43">
        <v>109</v>
      </c>
      <c r="B195" s="237"/>
      <c r="C195" s="238" t="s">
        <v>926</v>
      </c>
      <c r="D195" s="87">
        <v>1</v>
      </c>
      <c r="E195" s="36"/>
      <c r="F195" s="37"/>
      <c r="G195" s="38"/>
      <c r="H195" s="39"/>
      <c r="I195" s="39"/>
      <c r="J195" s="165"/>
    </row>
    <row r="196" spans="1:10" s="20" customFormat="1" ht="17.25" customHeight="1">
      <c r="A196" s="43">
        <v>110</v>
      </c>
      <c r="B196" s="237"/>
      <c r="C196" s="238" t="s">
        <v>855</v>
      </c>
      <c r="D196" s="87">
        <v>1</v>
      </c>
      <c r="E196" s="36"/>
      <c r="F196" s="37"/>
      <c r="G196" s="38"/>
      <c r="H196" s="39"/>
      <c r="I196" s="39"/>
      <c r="J196" s="165"/>
    </row>
    <row r="197" spans="1:10" s="20" customFormat="1" ht="17.25" customHeight="1">
      <c r="A197" s="43">
        <v>111</v>
      </c>
      <c r="B197" s="237"/>
      <c r="C197" s="233" t="s">
        <v>133</v>
      </c>
      <c r="D197" s="87">
        <v>1</v>
      </c>
      <c r="E197" s="36"/>
      <c r="F197" s="37"/>
      <c r="G197" s="38"/>
      <c r="H197" s="39"/>
      <c r="I197" s="39"/>
      <c r="J197" s="165"/>
    </row>
    <row r="198" spans="1:10" s="20" customFormat="1" ht="17.25" customHeight="1">
      <c r="A198" s="43">
        <v>112</v>
      </c>
      <c r="B198" s="237"/>
      <c r="C198" s="233" t="s">
        <v>541</v>
      </c>
      <c r="D198" s="87">
        <v>1</v>
      </c>
      <c r="E198" s="36"/>
      <c r="F198" s="37"/>
      <c r="G198" s="38"/>
      <c r="H198" s="39"/>
      <c r="I198" s="39"/>
      <c r="J198" s="165"/>
    </row>
    <row r="199" spans="1:10" s="20" customFormat="1" ht="17.25" customHeight="1">
      <c r="A199" s="43">
        <v>113</v>
      </c>
      <c r="B199" s="237"/>
      <c r="C199" s="238" t="s">
        <v>543</v>
      </c>
      <c r="D199" s="87">
        <v>1</v>
      </c>
      <c r="E199" s="36"/>
      <c r="F199" s="37"/>
      <c r="G199" s="38"/>
      <c r="H199" s="39"/>
      <c r="I199" s="39"/>
      <c r="J199" s="165"/>
    </row>
    <row r="200" spans="1:10" s="20" customFormat="1" ht="17.25" customHeight="1">
      <c r="A200" s="43">
        <v>114</v>
      </c>
      <c r="B200" s="237"/>
      <c r="C200" s="238" t="s">
        <v>548</v>
      </c>
      <c r="D200" s="87">
        <v>1</v>
      </c>
      <c r="E200" s="36"/>
      <c r="F200" s="37"/>
      <c r="G200" s="38"/>
      <c r="H200" s="39"/>
      <c r="I200" s="39"/>
      <c r="J200" s="165"/>
    </row>
    <row r="201" spans="1:10" s="20" customFormat="1" ht="17.25" customHeight="1" thickBot="1">
      <c r="A201" s="94">
        <v>115</v>
      </c>
      <c r="B201" s="240"/>
      <c r="C201" s="241" t="s">
        <v>547</v>
      </c>
      <c r="D201" s="77">
        <v>1</v>
      </c>
      <c r="E201" s="78"/>
      <c r="F201" s="96"/>
      <c r="G201" s="140"/>
      <c r="H201" s="99"/>
      <c r="I201" s="99"/>
      <c r="J201" s="166"/>
    </row>
    <row r="202" spans="1:10" s="187" customFormat="1" ht="17.25" customHeight="1">
      <c r="A202" s="138">
        <v>74</v>
      </c>
      <c r="B202" s="631" t="s">
        <v>314</v>
      </c>
      <c r="C202" s="5" t="s">
        <v>80</v>
      </c>
      <c r="D202" s="184">
        <v>1</v>
      </c>
      <c r="E202" s="185"/>
      <c r="F202" s="363">
        <v>1</v>
      </c>
      <c r="G202" s="364"/>
      <c r="H202" s="263">
        <v>20000</v>
      </c>
      <c r="I202" s="74">
        <f t="shared" ref="I202:I203" si="6">F202*10000</f>
        <v>10000</v>
      </c>
      <c r="J202" s="186"/>
    </row>
    <row r="203" spans="1:10" s="187" customFormat="1" ht="17.25" customHeight="1">
      <c r="A203" s="33">
        <v>75</v>
      </c>
      <c r="B203" s="632"/>
      <c r="C203" s="7" t="s">
        <v>79</v>
      </c>
      <c r="D203" s="87">
        <v>1</v>
      </c>
      <c r="E203" s="36"/>
      <c r="F203" s="37">
        <v>1</v>
      </c>
      <c r="G203" s="38"/>
      <c r="H203" s="74">
        <v>20000</v>
      </c>
      <c r="I203" s="74">
        <f t="shared" si="6"/>
        <v>10000</v>
      </c>
      <c r="J203" s="91"/>
    </row>
    <row r="204" spans="1:10" s="187" customFormat="1" ht="17.25" customHeight="1">
      <c r="A204" s="43">
        <v>116</v>
      </c>
      <c r="B204" s="632"/>
      <c r="C204" s="156" t="s">
        <v>346</v>
      </c>
      <c r="D204" s="87">
        <v>1</v>
      </c>
      <c r="E204" s="36"/>
      <c r="F204" s="37"/>
      <c r="G204" s="38"/>
      <c r="H204" s="74"/>
      <c r="I204" s="39"/>
      <c r="J204" s="91"/>
    </row>
    <row r="205" spans="1:10" ht="17.25" customHeight="1">
      <c r="A205" s="43">
        <v>117</v>
      </c>
      <c r="B205" s="632"/>
      <c r="C205" s="156" t="s">
        <v>449</v>
      </c>
      <c r="D205" s="87">
        <v>1</v>
      </c>
      <c r="E205" s="36"/>
      <c r="F205" s="37"/>
      <c r="G205" s="38"/>
      <c r="H205" s="39"/>
      <c r="I205" s="39"/>
      <c r="J205" s="91"/>
    </row>
    <row r="206" spans="1:10" ht="17.25" customHeight="1">
      <c r="A206" s="43">
        <v>118</v>
      </c>
      <c r="B206" s="632"/>
      <c r="C206" s="156" t="s">
        <v>405</v>
      </c>
      <c r="D206" s="87">
        <v>1</v>
      </c>
      <c r="E206" s="36"/>
      <c r="F206" s="37"/>
      <c r="G206" s="38"/>
      <c r="H206" s="39"/>
      <c r="I206" s="39"/>
      <c r="J206" s="91"/>
    </row>
    <row r="207" spans="1:10" ht="17.25" customHeight="1">
      <c r="A207" s="43">
        <v>119</v>
      </c>
      <c r="B207" s="632"/>
      <c r="C207" s="156" t="s">
        <v>856</v>
      </c>
      <c r="D207" s="87">
        <v>1</v>
      </c>
      <c r="E207" s="36"/>
      <c r="F207" s="37"/>
      <c r="G207" s="93"/>
      <c r="H207" s="74"/>
      <c r="I207" s="39"/>
      <c r="J207" s="91"/>
    </row>
    <row r="208" spans="1:10" ht="17.25" customHeight="1">
      <c r="A208" s="43">
        <v>120</v>
      </c>
      <c r="B208" s="632"/>
      <c r="C208" s="156" t="s">
        <v>318</v>
      </c>
      <c r="D208" s="87">
        <v>1</v>
      </c>
      <c r="E208" s="36"/>
      <c r="F208" s="37"/>
      <c r="G208" s="38"/>
      <c r="H208" s="39"/>
      <c r="I208" s="39"/>
      <c r="J208" s="91"/>
    </row>
    <row r="209" spans="1:11" ht="17.25" customHeight="1">
      <c r="A209" s="43">
        <v>121</v>
      </c>
      <c r="B209" s="632"/>
      <c r="C209" s="156" t="s">
        <v>347</v>
      </c>
      <c r="D209" s="87">
        <v>1</v>
      </c>
      <c r="E209" s="36"/>
      <c r="F209" s="37"/>
      <c r="G209" s="38"/>
      <c r="H209" s="175"/>
      <c r="I209" s="39"/>
      <c r="J209" s="91"/>
    </row>
    <row r="210" spans="1:11" ht="17.25" customHeight="1">
      <c r="A210" s="43">
        <v>122</v>
      </c>
      <c r="B210" s="633"/>
      <c r="C210" s="156" t="s">
        <v>1026</v>
      </c>
      <c r="D210" s="87">
        <v>1</v>
      </c>
      <c r="E210" s="48"/>
      <c r="F210" s="49"/>
      <c r="G210" s="50"/>
      <c r="H210" s="404"/>
      <c r="I210" s="51"/>
      <c r="J210" s="405"/>
    </row>
    <row r="211" spans="1:11" s="187" customFormat="1" ht="17.25" customHeight="1" thickBot="1">
      <c r="A211" s="43">
        <v>123</v>
      </c>
      <c r="B211" s="634"/>
      <c r="C211" s="160" t="s">
        <v>292</v>
      </c>
      <c r="D211" s="161">
        <v>1</v>
      </c>
      <c r="E211" s="57"/>
      <c r="F211" s="58"/>
      <c r="G211" s="59"/>
      <c r="H211" s="141"/>
      <c r="I211" s="141"/>
      <c r="J211" s="142"/>
    </row>
    <row r="212" spans="1:11" s="20" customFormat="1" ht="14.25" customHeight="1">
      <c r="A212" s="620" t="s">
        <v>2</v>
      </c>
      <c r="B212" s="612" t="s">
        <v>0</v>
      </c>
      <c r="C212" s="612" t="s">
        <v>307</v>
      </c>
      <c r="D212" s="606" t="s">
        <v>423</v>
      </c>
      <c r="E212" s="607"/>
      <c r="F212" s="606" t="s">
        <v>76</v>
      </c>
      <c r="G212" s="607"/>
      <c r="H212" s="608" t="s">
        <v>304</v>
      </c>
      <c r="I212" s="610" t="s">
        <v>3</v>
      </c>
      <c r="J212" s="604" t="s">
        <v>4</v>
      </c>
      <c r="K212" s="16"/>
    </row>
    <row r="213" spans="1:11" s="20" customFormat="1" ht="14.25" customHeight="1" thickBot="1">
      <c r="A213" s="621"/>
      <c r="B213" s="613"/>
      <c r="C213" s="613"/>
      <c r="D213" s="21" t="s">
        <v>421</v>
      </c>
      <c r="E213" s="22" t="s">
        <v>425</v>
      </c>
      <c r="F213" s="23" t="s">
        <v>421</v>
      </c>
      <c r="G213" s="24" t="s">
        <v>425</v>
      </c>
      <c r="H213" s="609"/>
      <c r="I213" s="611"/>
      <c r="J213" s="605"/>
      <c r="K213" s="16"/>
    </row>
    <row r="214" spans="1:11" ht="14.25" customHeight="1">
      <c r="A214" s="62">
        <v>76</v>
      </c>
      <c r="B214" s="26" t="s">
        <v>19</v>
      </c>
      <c r="C214" s="63" t="s">
        <v>447</v>
      </c>
      <c r="D214" s="139">
        <v>1</v>
      </c>
      <c r="E214" s="65"/>
      <c r="F214" s="66">
        <v>1</v>
      </c>
      <c r="G214" s="130"/>
      <c r="H214" s="131">
        <v>20000</v>
      </c>
      <c r="I214" s="74">
        <f t="shared" ref="I214:I231" si="7">F214*10000</f>
        <v>10000</v>
      </c>
      <c r="J214" s="105"/>
    </row>
    <row r="215" spans="1:11" s="187" customFormat="1" ht="14.25" customHeight="1">
      <c r="A215" s="33">
        <v>77</v>
      </c>
      <c r="B215" s="153"/>
      <c r="C215" s="7" t="s">
        <v>446</v>
      </c>
      <c r="D215" s="87">
        <v>1</v>
      </c>
      <c r="E215" s="36"/>
      <c r="F215" s="37">
        <v>1</v>
      </c>
      <c r="G215" s="38"/>
      <c r="H215" s="74">
        <v>20000</v>
      </c>
      <c r="I215" s="74">
        <f t="shared" si="7"/>
        <v>10000</v>
      </c>
      <c r="J215" s="91"/>
    </row>
    <row r="216" spans="1:11" s="187" customFormat="1" ht="14.25" customHeight="1">
      <c r="A216" s="33">
        <v>78</v>
      </c>
      <c r="B216" s="153"/>
      <c r="C216" s="7" t="s">
        <v>223</v>
      </c>
      <c r="D216" s="87">
        <v>1</v>
      </c>
      <c r="E216" s="36"/>
      <c r="F216" s="37">
        <v>1</v>
      </c>
      <c r="G216" s="38"/>
      <c r="H216" s="74">
        <v>20000</v>
      </c>
      <c r="I216" s="74">
        <f t="shared" si="7"/>
        <v>10000</v>
      </c>
      <c r="J216" s="91"/>
    </row>
    <row r="217" spans="1:11" s="187" customFormat="1" ht="14.25" customHeight="1">
      <c r="A217" s="33">
        <v>79</v>
      </c>
      <c r="B217" s="153"/>
      <c r="C217" s="7" t="s">
        <v>403</v>
      </c>
      <c r="D217" s="87">
        <v>1</v>
      </c>
      <c r="E217" s="36"/>
      <c r="F217" s="37">
        <v>1</v>
      </c>
      <c r="G217" s="93"/>
      <c r="H217" s="74">
        <v>20000</v>
      </c>
      <c r="I217" s="74">
        <f t="shared" si="7"/>
        <v>10000</v>
      </c>
      <c r="J217" s="91"/>
    </row>
    <row r="218" spans="1:11" ht="14.25" customHeight="1">
      <c r="A218" s="33">
        <v>80</v>
      </c>
      <c r="B218" s="153"/>
      <c r="C218" s="7" t="s">
        <v>134</v>
      </c>
      <c r="D218" s="87">
        <v>1</v>
      </c>
      <c r="E218" s="36"/>
      <c r="F218" s="37">
        <v>1</v>
      </c>
      <c r="G218" s="93"/>
      <c r="H218" s="74">
        <v>20000</v>
      </c>
      <c r="I218" s="74">
        <f t="shared" si="7"/>
        <v>10000</v>
      </c>
      <c r="J218" s="91"/>
    </row>
    <row r="219" spans="1:11" s="187" customFormat="1" ht="14.25" customHeight="1">
      <c r="A219" s="33">
        <v>81</v>
      </c>
      <c r="B219" s="153"/>
      <c r="C219" s="7" t="s">
        <v>404</v>
      </c>
      <c r="D219" s="87">
        <v>1</v>
      </c>
      <c r="E219" s="36"/>
      <c r="F219" s="37">
        <v>1</v>
      </c>
      <c r="G219" s="93"/>
      <c r="H219" s="74">
        <v>20000</v>
      </c>
      <c r="I219" s="74">
        <f t="shared" si="7"/>
        <v>10000</v>
      </c>
      <c r="J219" s="91"/>
    </row>
    <row r="220" spans="1:11" s="187" customFormat="1" ht="14.25" customHeight="1">
      <c r="A220" s="33">
        <v>82</v>
      </c>
      <c r="B220" s="153"/>
      <c r="C220" s="7" t="s">
        <v>502</v>
      </c>
      <c r="D220" s="87">
        <v>1</v>
      </c>
      <c r="E220" s="36"/>
      <c r="F220" s="37">
        <v>1</v>
      </c>
      <c r="G220" s="93"/>
      <c r="H220" s="74">
        <v>20000</v>
      </c>
      <c r="I220" s="74">
        <f t="shared" si="7"/>
        <v>10000</v>
      </c>
      <c r="J220" s="91"/>
    </row>
    <row r="221" spans="1:11" s="187" customFormat="1" ht="14.25" customHeight="1">
      <c r="A221" s="33">
        <v>83</v>
      </c>
      <c r="B221" s="153"/>
      <c r="C221" s="7" t="s">
        <v>345</v>
      </c>
      <c r="D221" s="87">
        <v>1</v>
      </c>
      <c r="E221" s="36"/>
      <c r="F221" s="37">
        <v>1</v>
      </c>
      <c r="G221" s="93"/>
      <c r="H221" s="74">
        <v>20000</v>
      </c>
      <c r="I221" s="74">
        <f t="shared" si="7"/>
        <v>10000</v>
      </c>
      <c r="J221" s="91"/>
    </row>
    <row r="222" spans="1:11" s="187" customFormat="1" ht="14.25" customHeight="1">
      <c r="A222" s="33">
        <v>84</v>
      </c>
      <c r="B222" s="153"/>
      <c r="C222" s="7" t="s">
        <v>309</v>
      </c>
      <c r="D222" s="87">
        <v>1</v>
      </c>
      <c r="E222" s="36"/>
      <c r="F222" s="37">
        <v>1</v>
      </c>
      <c r="G222" s="93"/>
      <c r="H222" s="74">
        <v>20000</v>
      </c>
      <c r="I222" s="74">
        <f t="shared" si="7"/>
        <v>10000</v>
      </c>
      <c r="J222" s="91"/>
    </row>
    <row r="223" spans="1:11" s="187" customFormat="1" ht="14.25" customHeight="1">
      <c r="A223" s="33">
        <v>85</v>
      </c>
      <c r="B223" s="153"/>
      <c r="C223" s="7" t="s">
        <v>1013</v>
      </c>
      <c r="D223" s="87">
        <v>1</v>
      </c>
      <c r="E223" s="36"/>
      <c r="F223" s="37">
        <v>1</v>
      </c>
      <c r="G223" s="93"/>
      <c r="H223" s="74">
        <v>20000</v>
      </c>
      <c r="I223" s="74">
        <f t="shared" si="7"/>
        <v>10000</v>
      </c>
      <c r="J223" s="91"/>
    </row>
    <row r="224" spans="1:11" s="187" customFormat="1" ht="14.25" customHeight="1">
      <c r="A224" s="33">
        <v>86</v>
      </c>
      <c r="B224" s="153"/>
      <c r="C224" s="7" t="s">
        <v>137</v>
      </c>
      <c r="D224" s="87">
        <v>1</v>
      </c>
      <c r="E224" s="36"/>
      <c r="F224" s="37">
        <v>1</v>
      </c>
      <c r="G224" s="93"/>
      <c r="H224" s="74">
        <v>20000</v>
      </c>
      <c r="I224" s="74">
        <f t="shared" si="7"/>
        <v>10000</v>
      </c>
      <c r="J224" s="91"/>
    </row>
    <row r="225" spans="1:10" s="187" customFormat="1" ht="14.25" customHeight="1">
      <c r="A225" s="33">
        <v>87</v>
      </c>
      <c r="B225" s="153"/>
      <c r="C225" s="7" t="s">
        <v>503</v>
      </c>
      <c r="D225" s="87">
        <v>1</v>
      </c>
      <c r="E225" s="36"/>
      <c r="F225" s="37">
        <v>1</v>
      </c>
      <c r="G225" s="93"/>
      <c r="H225" s="74">
        <v>20000</v>
      </c>
      <c r="I225" s="74">
        <f t="shared" si="7"/>
        <v>10000</v>
      </c>
      <c r="J225" s="91"/>
    </row>
    <row r="226" spans="1:10" s="187" customFormat="1" ht="14.25" customHeight="1">
      <c r="A226" s="33">
        <v>88</v>
      </c>
      <c r="B226" s="153"/>
      <c r="C226" s="7" t="s">
        <v>239</v>
      </c>
      <c r="D226" s="87">
        <v>1</v>
      </c>
      <c r="E226" s="36"/>
      <c r="F226" s="37">
        <v>1</v>
      </c>
      <c r="G226" s="93"/>
      <c r="H226" s="74">
        <v>20000</v>
      </c>
      <c r="I226" s="74">
        <f t="shared" si="7"/>
        <v>10000</v>
      </c>
      <c r="J226" s="91"/>
    </row>
    <row r="227" spans="1:10" ht="14.25" customHeight="1">
      <c r="A227" s="33">
        <v>89</v>
      </c>
      <c r="B227" s="153"/>
      <c r="C227" s="7" t="s">
        <v>504</v>
      </c>
      <c r="D227" s="87">
        <v>1</v>
      </c>
      <c r="E227" s="36"/>
      <c r="F227" s="37">
        <v>1</v>
      </c>
      <c r="G227" s="93"/>
      <c r="H227" s="74">
        <v>20000</v>
      </c>
      <c r="I227" s="74">
        <f t="shared" si="7"/>
        <v>10000</v>
      </c>
      <c r="J227" s="91"/>
    </row>
    <row r="228" spans="1:10" ht="14.25" customHeight="1">
      <c r="A228" s="33">
        <v>90</v>
      </c>
      <c r="B228" s="153"/>
      <c r="C228" s="7" t="s">
        <v>291</v>
      </c>
      <c r="D228" s="87">
        <v>1</v>
      </c>
      <c r="E228" s="36"/>
      <c r="F228" s="37">
        <v>1</v>
      </c>
      <c r="G228" s="93"/>
      <c r="H228" s="74">
        <v>20000</v>
      </c>
      <c r="I228" s="74">
        <f t="shared" si="7"/>
        <v>10000</v>
      </c>
      <c r="J228" s="91"/>
    </row>
    <row r="229" spans="1:10" s="187" customFormat="1" ht="14.25" customHeight="1">
      <c r="A229" s="33">
        <v>91</v>
      </c>
      <c r="B229" s="153"/>
      <c r="C229" s="7" t="s">
        <v>580</v>
      </c>
      <c r="D229" s="87">
        <v>1</v>
      </c>
      <c r="E229" s="36"/>
      <c r="F229" s="37">
        <v>1</v>
      </c>
      <c r="G229" s="93"/>
      <c r="H229" s="74">
        <v>20000</v>
      </c>
      <c r="I229" s="74">
        <f t="shared" si="7"/>
        <v>10000</v>
      </c>
      <c r="J229" s="91"/>
    </row>
    <row r="230" spans="1:10" s="187" customFormat="1" ht="14.25" customHeight="1">
      <c r="A230" s="33">
        <v>92</v>
      </c>
      <c r="B230" s="153"/>
      <c r="C230" s="7" t="s">
        <v>505</v>
      </c>
      <c r="D230" s="87">
        <v>1</v>
      </c>
      <c r="E230" s="36"/>
      <c r="F230" s="37">
        <v>1</v>
      </c>
      <c r="G230" s="93"/>
      <c r="H230" s="74">
        <v>20000</v>
      </c>
      <c r="I230" s="74">
        <f t="shared" si="7"/>
        <v>10000</v>
      </c>
      <c r="J230" s="91"/>
    </row>
    <row r="231" spans="1:10" s="187" customFormat="1" ht="14.25" customHeight="1">
      <c r="A231" s="33">
        <v>93</v>
      </c>
      <c r="B231" s="153"/>
      <c r="C231" s="416" t="s">
        <v>516</v>
      </c>
      <c r="D231" s="176">
        <v>1</v>
      </c>
      <c r="E231" s="48"/>
      <c r="F231" s="37">
        <v>1</v>
      </c>
      <c r="G231" s="93"/>
      <c r="H231" s="74">
        <v>20000</v>
      </c>
      <c r="I231" s="74">
        <f t="shared" si="7"/>
        <v>10000</v>
      </c>
      <c r="J231" s="105"/>
    </row>
    <row r="232" spans="1:10" s="187" customFormat="1" ht="14.25" customHeight="1">
      <c r="A232" s="43">
        <v>124</v>
      </c>
      <c r="B232" s="153"/>
      <c r="C232" s="156" t="s">
        <v>157</v>
      </c>
      <c r="D232" s="87">
        <v>1</v>
      </c>
      <c r="E232" s="36"/>
      <c r="F232" s="37"/>
      <c r="G232" s="38"/>
      <c r="H232" s="175"/>
      <c r="I232" s="175"/>
      <c r="J232" s="91"/>
    </row>
    <row r="233" spans="1:10" s="187" customFormat="1" ht="14.25" customHeight="1">
      <c r="A233" s="43">
        <v>125</v>
      </c>
      <c r="B233" s="153"/>
      <c r="C233" s="156" t="s">
        <v>570</v>
      </c>
      <c r="D233" s="87">
        <v>1</v>
      </c>
      <c r="E233" s="36"/>
      <c r="F233" s="37"/>
      <c r="G233" s="38"/>
      <c r="H233" s="175"/>
      <c r="I233" s="175"/>
      <c r="J233" s="91"/>
    </row>
    <row r="234" spans="1:10" s="187" customFormat="1" ht="14.25" customHeight="1">
      <c r="A234" s="43">
        <v>126</v>
      </c>
      <c r="B234" s="153"/>
      <c r="C234" s="156" t="s">
        <v>549</v>
      </c>
      <c r="D234" s="87">
        <v>1</v>
      </c>
      <c r="E234" s="36"/>
      <c r="F234" s="37"/>
      <c r="G234" s="38"/>
      <c r="H234" s="175"/>
      <c r="I234" s="175"/>
      <c r="J234" s="91"/>
    </row>
    <row r="235" spans="1:10" s="187" customFormat="1" ht="14.25" customHeight="1">
      <c r="A235" s="43">
        <v>127</v>
      </c>
      <c r="B235" s="153"/>
      <c r="C235" s="156" t="s">
        <v>569</v>
      </c>
      <c r="D235" s="87">
        <v>1</v>
      </c>
      <c r="E235" s="36"/>
      <c r="F235" s="37"/>
      <c r="G235" s="38"/>
      <c r="H235" s="175"/>
      <c r="I235" s="175"/>
      <c r="J235" s="91"/>
    </row>
    <row r="236" spans="1:10" s="187" customFormat="1" ht="14.25" customHeight="1">
      <c r="A236" s="43">
        <v>128</v>
      </c>
      <c r="B236" s="153"/>
      <c r="C236" s="44" t="s">
        <v>448</v>
      </c>
      <c r="D236" s="87">
        <v>1</v>
      </c>
      <c r="E236" s="36"/>
      <c r="F236" s="37"/>
      <c r="G236" s="38"/>
      <c r="H236" s="175"/>
      <c r="I236" s="175"/>
      <c r="J236" s="91"/>
    </row>
    <row r="237" spans="1:10" s="187" customFormat="1" ht="14.25" customHeight="1">
      <c r="A237" s="43">
        <v>129</v>
      </c>
      <c r="B237" s="153"/>
      <c r="C237" s="156" t="s">
        <v>964</v>
      </c>
      <c r="D237" s="87">
        <v>1</v>
      </c>
      <c r="E237" s="36"/>
      <c r="F237" s="37"/>
      <c r="G237" s="38"/>
      <c r="H237" s="175"/>
      <c r="I237" s="175"/>
      <c r="J237" s="91"/>
    </row>
    <row r="238" spans="1:10" s="187" customFormat="1" ht="14.25" customHeight="1">
      <c r="A238" s="43">
        <v>130</v>
      </c>
      <c r="B238" s="153"/>
      <c r="C238" s="44" t="s">
        <v>951</v>
      </c>
      <c r="D238" s="87">
        <v>1</v>
      </c>
      <c r="E238" s="36"/>
      <c r="F238" s="37"/>
      <c r="G238" s="38"/>
      <c r="H238" s="175"/>
      <c r="I238" s="175"/>
      <c r="J238" s="91"/>
    </row>
    <row r="239" spans="1:10" s="187" customFormat="1" ht="14.25" customHeight="1">
      <c r="A239" s="43">
        <v>131</v>
      </c>
      <c r="B239" s="153"/>
      <c r="C239" s="156" t="s">
        <v>965</v>
      </c>
      <c r="D239" s="87">
        <v>1</v>
      </c>
      <c r="E239" s="36"/>
      <c r="F239" s="37"/>
      <c r="G239" s="38"/>
      <c r="H239" s="175"/>
      <c r="I239" s="175"/>
      <c r="J239" s="91"/>
    </row>
    <row r="240" spans="1:10" s="187" customFormat="1" ht="14.25" customHeight="1">
      <c r="A240" s="43">
        <v>132</v>
      </c>
      <c r="B240" s="153"/>
      <c r="C240" s="44" t="s">
        <v>310</v>
      </c>
      <c r="D240" s="87">
        <v>1</v>
      </c>
      <c r="E240" s="36"/>
      <c r="F240" s="37"/>
      <c r="G240" s="38"/>
      <c r="H240" s="175"/>
      <c r="I240" s="175"/>
      <c r="J240" s="91"/>
    </row>
    <row r="241" spans="1:10" s="187" customFormat="1" ht="14.25" customHeight="1">
      <c r="A241" s="43">
        <v>133</v>
      </c>
      <c r="B241" s="153"/>
      <c r="C241" s="44" t="s">
        <v>1043</v>
      </c>
      <c r="D241" s="87">
        <v>1</v>
      </c>
      <c r="E241" s="36"/>
      <c r="F241" s="37"/>
      <c r="G241" s="38"/>
      <c r="H241" s="175"/>
      <c r="I241" s="175"/>
      <c r="J241" s="91"/>
    </row>
    <row r="242" spans="1:10" s="187" customFormat="1" ht="14.25" customHeight="1">
      <c r="A242" s="43">
        <v>134</v>
      </c>
      <c r="B242" s="153"/>
      <c r="C242" s="156" t="s">
        <v>966</v>
      </c>
      <c r="D242" s="87">
        <v>1</v>
      </c>
      <c r="E242" s="36"/>
      <c r="F242" s="37"/>
      <c r="G242" s="38"/>
      <c r="H242" s="175"/>
      <c r="I242" s="175"/>
      <c r="J242" s="91"/>
    </row>
    <row r="243" spans="1:10" s="187" customFormat="1" ht="14.25" customHeight="1">
      <c r="A243" s="43">
        <v>135</v>
      </c>
      <c r="B243" s="153"/>
      <c r="C243" s="156" t="s">
        <v>967</v>
      </c>
      <c r="D243" s="87">
        <v>1</v>
      </c>
      <c r="E243" s="36"/>
      <c r="F243" s="37"/>
      <c r="G243" s="38"/>
      <c r="H243" s="39"/>
      <c r="I243" s="39"/>
      <c r="J243" s="91"/>
    </row>
    <row r="244" spans="1:10" s="187" customFormat="1" ht="14.25" customHeight="1">
      <c r="A244" s="43">
        <v>136</v>
      </c>
      <c r="B244" s="153"/>
      <c r="C244" s="242" t="s">
        <v>571</v>
      </c>
      <c r="D244" s="176">
        <v>1</v>
      </c>
      <c r="E244" s="48"/>
      <c r="F244" s="49"/>
      <c r="G244" s="50"/>
      <c r="H244" s="51"/>
      <c r="I244" s="51"/>
      <c r="J244" s="91"/>
    </row>
    <row r="245" spans="1:10" s="187" customFormat="1" ht="14.25" customHeight="1">
      <c r="A245" s="43">
        <v>137</v>
      </c>
      <c r="B245" s="153"/>
      <c r="C245" s="46" t="s">
        <v>605</v>
      </c>
      <c r="D245" s="176">
        <v>1</v>
      </c>
      <c r="E245" s="48"/>
      <c r="F245" s="49"/>
      <c r="G245" s="50"/>
      <c r="H245" s="51"/>
      <c r="I245" s="51"/>
      <c r="J245" s="91"/>
    </row>
    <row r="246" spans="1:10" s="187" customFormat="1" ht="14.25" customHeight="1" thickBot="1">
      <c r="A246" s="43">
        <v>138</v>
      </c>
      <c r="B246" s="159"/>
      <c r="C246" s="55" t="s">
        <v>608</v>
      </c>
      <c r="D246" s="161">
        <v>1</v>
      </c>
      <c r="E246" s="57"/>
      <c r="F246" s="58"/>
      <c r="G246" s="59"/>
      <c r="H246" s="141"/>
      <c r="I246" s="141"/>
      <c r="J246" s="203"/>
    </row>
    <row r="247" spans="1:10" s="110" customFormat="1" ht="14.25" customHeight="1" thickBot="1">
      <c r="A247" s="636" t="s">
        <v>1</v>
      </c>
      <c r="B247" s="637"/>
      <c r="C247" s="637"/>
      <c r="D247" s="247">
        <f t="shared" ref="D247:I247" si="8">SUM(D6:D246)</f>
        <v>231</v>
      </c>
      <c r="E247" s="248">
        <f t="shared" si="8"/>
        <v>0</v>
      </c>
      <c r="F247" s="247">
        <f t="shared" si="8"/>
        <v>93</v>
      </c>
      <c r="G247" s="248">
        <f t="shared" si="8"/>
        <v>0</v>
      </c>
      <c r="H247" s="249">
        <f t="shared" si="8"/>
        <v>1860000</v>
      </c>
      <c r="I247" s="249">
        <f t="shared" si="8"/>
        <v>930000</v>
      </c>
      <c r="J247" s="109"/>
    </row>
    <row r="248" spans="1:10" ht="14.25" customHeight="1" thickBot="1">
      <c r="A248" s="111"/>
      <c r="B248" s="111"/>
      <c r="C248" s="111"/>
      <c r="D248" s="111"/>
      <c r="E248" s="112"/>
      <c r="F248" s="111"/>
      <c r="G248" s="112"/>
      <c r="H248" s="113"/>
      <c r="I248" s="113"/>
      <c r="J248" s="114"/>
    </row>
    <row r="249" spans="1:10" ht="14.25" customHeight="1" thickBot="1">
      <c r="B249" s="115" t="s">
        <v>22</v>
      </c>
      <c r="C249" s="116" t="s">
        <v>23</v>
      </c>
      <c r="D249" s="624" t="s">
        <v>305</v>
      </c>
      <c r="E249" s="635"/>
      <c r="F249" s="624" t="s">
        <v>426</v>
      </c>
      <c r="G249" s="625"/>
      <c r="H249" s="116" t="s">
        <v>427</v>
      </c>
      <c r="I249" s="117" t="s">
        <v>428</v>
      </c>
      <c r="J249" s="114"/>
    </row>
    <row r="250" spans="1:10" ht="14.25" customHeight="1" thickTop="1" thickBot="1">
      <c r="B250" s="118" t="s">
        <v>421</v>
      </c>
      <c r="C250" s="119">
        <v>20000</v>
      </c>
      <c r="D250" s="626">
        <f>D247</f>
        <v>231</v>
      </c>
      <c r="E250" s="627"/>
      <c r="F250" s="626">
        <f>F247</f>
        <v>93</v>
      </c>
      <c r="G250" s="628"/>
      <c r="H250" s="120">
        <f>F250*C250</f>
        <v>1860000</v>
      </c>
      <c r="I250" s="121">
        <f>I247</f>
        <v>930000</v>
      </c>
      <c r="J250" s="114"/>
    </row>
    <row r="251" spans="1:10" s="110" customFormat="1" ht="14.25" customHeight="1" thickTop="1" thickBot="1">
      <c r="A251" s="16"/>
      <c r="B251" s="622" t="s">
        <v>49</v>
      </c>
      <c r="C251" s="623"/>
      <c r="D251" s="629">
        <f>SUM(D250:D250)</f>
        <v>231</v>
      </c>
      <c r="E251" s="623"/>
      <c r="F251" s="629">
        <f>SUM(F250:F250)</f>
        <v>93</v>
      </c>
      <c r="G251" s="630"/>
      <c r="H251" s="126">
        <f>SUM(H250:H250)</f>
        <v>1860000</v>
      </c>
      <c r="I251" s="127">
        <f>SUM(I250:I250)</f>
        <v>930000</v>
      </c>
      <c r="J251" s="114"/>
    </row>
    <row r="252" spans="1:10" s="110" customFormat="1" ht="20.25" customHeight="1">
      <c r="E252" s="67"/>
      <c r="G252" s="67"/>
      <c r="I252" s="147"/>
      <c r="J252" s="114"/>
    </row>
    <row r="253" spans="1:10" s="110" customFormat="1" ht="20.25" customHeight="1">
      <c r="E253" s="67"/>
      <c r="G253" s="67"/>
      <c r="I253" s="147"/>
      <c r="J253" s="148"/>
    </row>
    <row r="254" spans="1:10" s="110" customFormat="1" ht="20.25" customHeight="1">
      <c r="E254" s="67"/>
      <c r="G254" s="67"/>
      <c r="I254" s="147"/>
      <c r="J254" s="148"/>
    </row>
    <row r="255" spans="1:10" s="110" customFormat="1" ht="20.25" customHeight="1">
      <c r="E255" s="67"/>
      <c r="G255" s="67"/>
      <c r="I255" s="147"/>
      <c r="J255" s="148"/>
    </row>
    <row r="256" spans="1:10" s="110" customFormat="1" ht="20.25" customHeight="1">
      <c r="E256" s="67"/>
      <c r="G256" s="67"/>
      <c r="I256" s="147"/>
      <c r="J256" s="148"/>
    </row>
    <row r="257" spans="5:10" s="110" customFormat="1" ht="20.25" customHeight="1">
      <c r="E257" s="67"/>
      <c r="G257" s="67"/>
      <c r="I257" s="147"/>
      <c r="J257" s="148"/>
    </row>
    <row r="258" spans="5:10" s="110" customFormat="1" ht="20.25" customHeight="1">
      <c r="E258" s="67"/>
      <c r="G258" s="67"/>
      <c r="I258" s="147"/>
      <c r="J258" s="148"/>
    </row>
    <row r="259" spans="5:10" s="110" customFormat="1" ht="20.25" customHeight="1">
      <c r="E259" s="67"/>
      <c r="G259" s="67"/>
      <c r="I259" s="147"/>
      <c r="J259" s="148"/>
    </row>
    <row r="260" spans="5:10" s="110" customFormat="1" ht="20.25" customHeight="1">
      <c r="E260" s="67"/>
      <c r="G260" s="67"/>
      <c r="I260" s="147"/>
      <c r="J260" s="148"/>
    </row>
    <row r="261" spans="5:10" s="110" customFormat="1" ht="20.25" customHeight="1">
      <c r="E261" s="67"/>
      <c r="G261" s="67"/>
      <c r="I261" s="147"/>
      <c r="J261" s="148"/>
    </row>
    <row r="262" spans="5:10" s="110" customFormat="1" ht="20.25" customHeight="1">
      <c r="E262" s="67"/>
      <c r="G262" s="67"/>
      <c r="I262" s="147"/>
      <c r="J262" s="148"/>
    </row>
    <row r="263" spans="5:10" s="110" customFormat="1" ht="20.25" customHeight="1">
      <c r="E263" s="67"/>
      <c r="G263" s="67"/>
      <c r="I263" s="147"/>
      <c r="J263" s="148"/>
    </row>
    <row r="264" spans="5:10" s="110" customFormat="1" ht="20.25" customHeight="1">
      <c r="E264" s="67"/>
      <c r="G264" s="67"/>
      <c r="I264" s="147"/>
      <c r="J264" s="148"/>
    </row>
    <row r="265" spans="5:10" s="110" customFormat="1" ht="20.25" customHeight="1">
      <c r="E265" s="67"/>
      <c r="G265" s="67"/>
      <c r="I265" s="147"/>
      <c r="J265" s="148"/>
    </row>
    <row r="266" spans="5:10" s="110" customFormat="1" ht="20.25" customHeight="1">
      <c r="E266" s="67"/>
      <c r="G266" s="67"/>
      <c r="I266" s="147"/>
      <c r="J266" s="148"/>
    </row>
    <row r="267" spans="5:10" s="110" customFormat="1" ht="20.25" customHeight="1">
      <c r="E267" s="67"/>
      <c r="G267" s="67"/>
      <c r="I267" s="147"/>
      <c r="J267" s="148"/>
    </row>
    <row r="268" spans="5:10" s="110" customFormat="1" ht="20.25" customHeight="1">
      <c r="E268" s="67"/>
      <c r="G268" s="67"/>
      <c r="I268" s="147"/>
      <c r="J268" s="148"/>
    </row>
    <row r="269" spans="5:10" s="110" customFormat="1" ht="20.25" customHeight="1">
      <c r="E269" s="67"/>
      <c r="G269" s="67"/>
      <c r="I269" s="147"/>
      <c r="J269" s="148"/>
    </row>
    <row r="270" spans="5:10" s="110" customFormat="1" ht="20.25" customHeight="1">
      <c r="E270" s="67"/>
      <c r="G270" s="67"/>
      <c r="I270" s="147"/>
      <c r="J270" s="148"/>
    </row>
    <row r="271" spans="5:10" s="110" customFormat="1" ht="20.25" customHeight="1">
      <c r="E271" s="67"/>
      <c r="G271" s="67"/>
      <c r="I271" s="147"/>
      <c r="J271" s="148"/>
    </row>
    <row r="272" spans="5:10" s="110" customFormat="1" ht="20.25" customHeight="1">
      <c r="E272" s="67"/>
      <c r="G272" s="67"/>
      <c r="I272" s="147"/>
      <c r="J272" s="148"/>
    </row>
    <row r="273" spans="5:10" s="110" customFormat="1" ht="20.25" customHeight="1">
      <c r="E273" s="67"/>
      <c r="G273" s="67"/>
      <c r="I273" s="147"/>
      <c r="J273" s="148"/>
    </row>
    <row r="274" spans="5:10" s="110" customFormat="1" ht="20.25" customHeight="1">
      <c r="E274" s="67"/>
      <c r="G274" s="67"/>
      <c r="I274" s="147"/>
      <c r="J274" s="148"/>
    </row>
    <row r="275" spans="5:10" s="110" customFormat="1" ht="20.25" customHeight="1">
      <c r="E275" s="67"/>
      <c r="G275" s="67"/>
      <c r="I275" s="147"/>
      <c r="J275" s="148"/>
    </row>
    <row r="276" spans="5:10" s="110" customFormat="1" ht="20.25" customHeight="1">
      <c r="E276" s="67"/>
      <c r="G276" s="67"/>
      <c r="I276" s="147"/>
      <c r="J276" s="148"/>
    </row>
    <row r="277" spans="5:10" s="110" customFormat="1" ht="20.25" customHeight="1">
      <c r="E277" s="67"/>
      <c r="G277" s="67"/>
      <c r="I277" s="147"/>
      <c r="J277" s="148"/>
    </row>
    <row r="278" spans="5:10" s="110" customFormat="1" ht="20.25" customHeight="1">
      <c r="E278" s="67"/>
      <c r="G278" s="67"/>
      <c r="I278" s="147"/>
      <c r="J278" s="148"/>
    </row>
    <row r="279" spans="5:10" s="110" customFormat="1" ht="20.25" customHeight="1">
      <c r="E279" s="67"/>
      <c r="G279" s="67"/>
      <c r="I279" s="147"/>
      <c r="J279" s="148"/>
    </row>
    <row r="280" spans="5:10" s="110" customFormat="1" ht="20.25" customHeight="1">
      <c r="E280" s="67"/>
      <c r="G280" s="67"/>
      <c r="I280" s="147"/>
      <c r="J280" s="148"/>
    </row>
    <row r="281" spans="5:10" s="110" customFormat="1" ht="20.25" customHeight="1">
      <c r="E281" s="67"/>
      <c r="G281" s="67"/>
      <c r="I281" s="147"/>
      <c r="J281" s="148"/>
    </row>
    <row r="282" spans="5:10" s="110" customFormat="1" ht="20.25" customHeight="1">
      <c r="E282" s="67"/>
      <c r="G282" s="67"/>
      <c r="I282" s="147"/>
      <c r="J282" s="148"/>
    </row>
    <row r="283" spans="5:10" s="110" customFormat="1" ht="20.25" customHeight="1">
      <c r="E283" s="67"/>
      <c r="G283" s="67"/>
      <c r="I283" s="147"/>
      <c r="J283" s="148"/>
    </row>
    <row r="284" spans="5:10" s="110" customFormat="1" ht="20.25" customHeight="1">
      <c r="E284" s="67"/>
      <c r="G284" s="67"/>
      <c r="I284" s="147"/>
      <c r="J284" s="148"/>
    </row>
    <row r="285" spans="5:10" s="110" customFormat="1" ht="20.25" customHeight="1">
      <c r="E285" s="67"/>
      <c r="G285" s="67"/>
      <c r="I285" s="147"/>
      <c r="J285" s="148"/>
    </row>
    <row r="286" spans="5:10" s="110" customFormat="1" ht="20.25" customHeight="1">
      <c r="E286" s="67"/>
      <c r="G286" s="67"/>
      <c r="I286" s="147"/>
      <c r="J286" s="148"/>
    </row>
    <row r="287" spans="5:10" s="110" customFormat="1" ht="20.25" customHeight="1">
      <c r="E287" s="67"/>
      <c r="G287" s="67"/>
      <c r="I287" s="147"/>
      <c r="J287" s="148"/>
    </row>
    <row r="288" spans="5:10" s="110" customFormat="1" ht="20.25" customHeight="1">
      <c r="E288" s="67"/>
      <c r="G288" s="67"/>
      <c r="I288" s="147"/>
      <c r="J288" s="148"/>
    </row>
    <row r="289" spans="5:10" s="110" customFormat="1" ht="20.25" customHeight="1">
      <c r="E289" s="67"/>
      <c r="G289" s="67"/>
      <c r="I289" s="147"/>
      <c r="J289" s="148"/>
    </row>
    <row r="290" spans="5:10" s="110" customFormat="1" ht="20.25" customHeight="1">
      <c r="E290" s="67"/>
      <c r="G290" s="67"/>
      <c r="I290" s="147"/>
      <c r="J290" s="148"/>
    </row>
    <row r="291" spans="5:10" s="110" customFormat="1" ht="20.25" customHeight="1">
      <c r="E291" s="67"/>
      <c r="G291" s="67"/>
      <c r="I291" s="147"/>
      <c r="J291" s="148"/>
    </row>
    <row r="292" spans="5:10" s="110" customFormat="1" ht="20.25" customHeight="1">
      <c r="E292" s="67"/>
      <c r="G292" s="67"/>
      <c r="I292" s="147"/>
      <c r="J292" s="148"/>
    </row>
    <row r="293" spans="5:10" s="110" customFormat="1" ht="20.25" customHeight="1">
      <c r="E293" s="67"/>
      <c r="G293" s="67"/>
      <c r="I293" s="147"/>
      <c r="J293" s="148"/>
    </row>
    <row r="294" spans="5:10" s="110" customFormat="1" ht="20.25" customHeight="1">
      <c r="E294" s="67"/>
      <c r="G294" s="67"/>
      <c r="I294" s="147"/>
      <c r="J294" s="148"/>
    </row>
    <row r="295" spans="5:10" s="110" customFormat="1" ht="20.25" customHeight="1">
      <c r="E295" s="67"/>
      <c r="G295" s="67"/>
      <c r="I295" s="147"/>
      <c r="J295" s="148"/>
    </row>
    <row r="296" spans="5:10" s="110" customFormat="1" ht="20.25" customHeight="1">
      <c r="E296" s="67"/>
      <c r="G296" s="67"/>
      <c r="I296" s="147"/>
      <c r="J296" s="148"/>
    </row>
    <row r="297" spans="5:10" s="110" customFormat="1" ht="20.25" customHeight="1">
      <c r="E297" s="67"/>
      <c r="G297" s="67"/>
      <c r="I297" s="147"/>
      <c r="J297" s="148"/>
    </row>
    <row r="298" spans="5:10" s="110" customFormat="1" ht="20.25" customHeight="1">
      <c r="E298" s="67"/>
      <c r="G298" s="67"/>
      <c r="I298" s="147"/>
      <c r="J298" s="148"/>
    </row>
    <row r="299" spans="5:10" s="110" customFormat="1" ht="20.25" customHeight="1">
      <c r="E299" s="67"/>
      <c r="G299" s="67"/>
      <c r="I299" s="147"/>
      <c r="J299" s="148"/>
    </row>
    <row r="300" spans="5:10" s="110" customFormat="1" ht="20.25" customHeight="1">
      <c r="E300" s="67"/>
      <c r="G300" s="67"/>
      <c r="I300" s="147"/>
      <c r="J300" s="148"/>
    </row>
    <row r="301" spans="5:10" s="110" customFormat="1" ht="20.25" customHeight="1">
      <c r="E301" s="67"/>
      <c r="G301" s="67"/>
      <c r="I301" s="147"/>
      <c r="J301" s="148"/>
    </row>
    <row r="302" spans="5:10" s="110" customFormat="1" ht="20.25" customHeight="1">
      <c r="E302" s="67"/>
      <c r="G302" s="67"/>
      <c r="I302" s="147"/>
      <c r="J302" s="148"/>
    </row>
    <row r="303" spans="5:10" s="110" customFormat="1" ht="20.25" customHeight="1">
      <c r="E303" s="67"/>
      <c r="G303" s="67"/>
      <c r="I303" s="147"/>
      <c r="J303" s="148"/>
    </row>
    <row r="304" spans="5:10" s="110" customFormat="1" ht="20.25" customHeight="1">
      <c r="E304" s="67"/>
      <c r="G304" s="67"/>
      <c r="I304" s="147"/>
      <c r="J304" s="148"/>
    </row>
    <row r="305" spans="5:10" s="110" customFormat="1" ht="20.25" customHeight="1">
      <c r="E305" s="67"/>
      <c r="G305" s="67"/>
      <c r="I305" s="147"/>
      <c r="J305" s="148"/>
    </row>
    <row r="306" spans="5:10" s="110" customFormat="1" ht="20.25" customHeight="1">
      <c r="E306" s="67"/>
      <c r="G306" s="67"/>
      <c r="I306" s="147"/>
      <c r="J306" s="148"/>
    </row>
    <row r="307" spans="5:10" s="110" customFormat="1" ht="20.25" customHeight="1">
      <c r="E307" s="67"/>
      <c r="G307" s="67"/>
      <c r="I307" s="147"/>
      <c r="J307" s="148"/>
    </row>
    <row r="308" spans="5:10" s="110" customFormat="1" ht="20.25" customHeight="1">
      <c r="E308" s="67"/>
      <c r="G308" s="67"/>
      <c r="I308" s="147"/>
      <c r="J308" s="148"/>
    </row>
    <row r="309" spans="5:10" s="110" customFormat="1" ht="20.25" customHeight="1">
      <c r="E309" s="67"/>
      <c r="G309" s="67"/>
      <c r="I309" s="147"/>
      <c r="J309" s="148"/>
    </row>
    <row r="310" spans="5:10" s="110" customFormat="1" ht="20.25" customHeight="1">
      <c r="E310" s="67"/>
      <c r="G310" s="67"/>
      <c r="I310" s="147"/>
      <c r="J310" s="148"/>
    </row>
    <row r="311" spans="5:10" s="110" customFormat="1" ht="20.25" customHeight="1">
      <c r="E311" s="67"/>
      <c r="G311" s="67"/>
      <c r="I311" s="147"/>
      <c r="J311" s="148"/>
    </row>
    <row r="312" spans="5:10" s="110" customFormat="1" ht="20.25" customHeight="1">
      <c r="E312" s="67"/>
      <c r="G312" s="67"/>
      <c r="I312" s="147"/>
      <c r="J312" s="148"/>
    </row>
    <row r="313" spans="5:10" s="110" customFormat="1" ht="20.25" customHeight="1">
      <c r="E313" s="67"/>
      <c r="G313" s="67"/>
      <c r="I313" s="147"/>
      <c r="J313" s="148"/>
    </row>
    <row r="314" spans="5:10" s="110" customFormat="1" ht="20.25" customHeight="1">
      <c r="E314" s="67"/>
      <c r="G314" s="67"/>
      <c r="I314" s="147"/>
      <c r="J314" s="148"/>
    </row>
    <row r="315" spans="5:10" s="110" customFormat="1" ht="20.25" customHeight="1">
      <c r="E315" s="67"/>
      <c r="G315" s="67"/>
      <c r="I315" s="147"/>
      <c r="J315" s="148"/>
    </row>
    <row r="316" spans="5:10" s="110" customFormat="1" ht="20.25" customHeight="1">
      <c r="E316" s="67"/>
      <c r="G316" s="67"/>
      <c r="I316" s="147"/>
      <c r="J316" s="148"/>
    </row>
    <row r="317" spans="5:10" s="110" customFormat="1" ht="20.25" customHeight="1">
      <c r="E317" s="67"/>
      <c r="G317" s="67"/>
      <c r="I317" s="147"/>
      <c r="J317" s="148"/>
    </row>
    <row r="318" spans="5:10" s="110" customFormat="1" ht="20.25" customHeight="1">
      <c r="E318" s="67"/>
      <c r="G318" s="67"/>
      <c r="I318" s="147"/>
      <c r="J318" s="148"/>
    </row>
    <row r="319" spans="5:10" s="110" customFormat="1" ht="20.25" customHeight="1">
      <c r="E319" s="67"/>
      <c r="G319" s="67"/>
      <c r="I319" s="147"/>
      <c r="J319" s="148"/>
    </row>
    <row r="320" spans="5:10" s="110" customFormat="1" ht="20.25" customHeight="1">
      <c r="E320" s="67"/>
      <c r="G320" s="67"/>
      <c r="I320" s="147"/>
      <c r="J320" s="148"/>
    </row>
    <row r="321" spans="5:10" s="110" customFormat="1" ht="20.25" customHeight="1">
      <c r="E321" s="67"/>
      <c r="G321" s="67"/>
      <c r="I321" s="147"/>
      <c r="J321" s="148"/>
    </row>
    <row r="322" spans="5:10" s="110" customFormat="1" ht="20.25" customHeight="1">
      <c r="E322" s="67"/>
      <c r="G322" s="67"/>
      <c r="I322" s="147"/>
      <c r="J322" s="148"/>
    </row>
    <row r="323" spans="5:10" s="110" customFormat="1" ht="20.25" customHeight="1">
      <c r="E323" s="67"/>
      <c r="G323" s="67"/>
      <c r="I323" s="147"/>
      <c r="J323" s="148"/>
    </row>
    <row r="324" spans="5:10" s="110" customFormat="1" ht="20.25" customHeight="1">
      <c r="E324" s="67"/>
      <c r="G324" s="67"/>
      <c r="I324" s="147"/>
      <c r="J324" s="148"/>
    </row>
    <row r="325" spans="5:10" s="110" customFormat="1" ht="20.25" customHeight="1">
      <c r="E325" s="67"/>
      <c r="G325" s="67"/>
      <c r="I325" s="147"/>
      <c r="J325" s="148"/>
    </row>
    <row r="326" spans="5:10" s="110" customFormat="1" ht="20.25" customHeight="1">
      <c r="E326" s="67"/>
      <c r="G326" s="67"/>
      <c r="I326" s="147"/>
      <c r="J326" s="148"/>
    </row>
    <row r="327" spans="5:10" s="110" customFormat="1" ht="20.25" customHeight="1">
      <c r="E327" s="67"/>
      <c r="G327" s="67"/>
      <c r="I327" s="147"/>
      <c r="J327" s="148"/>
    </row>
    <row r="328" spans="5:10" s="110" customFormat="1" ht="20.25" customHeight="1">
      <c r="E328" s="67"/>
      <c r="G328" s="67"/>
      <c r="I328" s="147"/>
      <c r="J328" s="148"/>
    </row>
    <row r="329" spans="5:10" s="110" customFormat="1" ht="20.25" customHeight="1">
      <c r="E329" s="67"/>
      <c r="G329" s="67"/>
      <c r="I329" s="147"/>
      <c r="J329" s="148"/>
    </row>
    <row r="330" spans="5:10" s="110" customFormat="1" ht="20.25" customHeight="1">
      <c r="E330" s="67"/>
      <c r="G330" s="67"/>
      <c r="I330" s="147"/>
      <c r="J330" s="148"/>
    </row>
    <row r="331" spans="5:10" s="110" customFormat="1" ht="20.25" customHeight="1">
      <c r="E331" s="67"/>
      <c r="G331" s="67"/>
      <c r="I331" s="147"/>
      <c r="J331" s="148"/>
    </row>
    <row r="332" spans="5:10" s="110" customFormat="1" ht="20.25" customHeight="1">
      <c r="E332" s="67"/>
      <c r="G332" s="67"/>
      <c r="I332" s="147"/>
      <c r="J332" s="148"/>
    </row>
    <row r="333" spans="5:10" s="110" customFormat="1" ht="20.25" customHeight="1">
      <c r="E333" s="67"/>
      <c r="G333" s="67"/>
      <c r="I333" s="147"/>
      <c r="J333" s="148"/>
    </row>
    <row r="334" spans="5:10" s="110" customFormat="1" ht="20.25" customHeight="1">
      <c r="E334" s="67"/>
      <c r="G334" s="67"/>
      <c r="I334" s="147"/>
      <c r="J334" s="148"/>
    </row>
    <row r="335" spans="5:10" s="110" customFormat="1" ht="20.25" customHeight="1">
      <c r="E335" s="67"/>
      <c r="G335" s="67"/>
      <c r="I335" s="147"/>
      <c r="J335" s="148"/>
    </row>
    <row r="336" spans="5:10" s="110" customFormat="1" ht="20.25" customHeight="1">
      <c r="E336" s="67"/>
      <c r="G336" s="67"/>
      <c r="I336" s="147"/>
      <c r="J336" s="148"/>
    </row>
    <row r="337" spans="5:10" s="110" customFormat="1" ht="20.25" customHeight="1">
      <c r="E337" s="67"/>
      <c r="G337" s="67"/>
      <c r="I337" s="147"/>
      <c r="J337" s="148"/>
    </row>
    <row r="338" spans="5:10" s="110" customFormat="1" ht="20.25" customHeight="1">
      <c r="E338" s="67"/>
      <c r="G338" s="67"/>
      <c r="I338" s="147"/>
      <c r="J338" s="148"/>
    </row>
    <row r="339" spans="5:10" s="110" customFormat="1" ht="20.25" customHeight="1">
      <c r="E339" s="67"/>
      <c r="G339" s="67"/>
      <c r="I339" s="147"/>
      <c r="J339" s="148"/>
    </row>
    <row r="340" spans="5:10" s="110" customFormat="1" ht="20.25" customHeight="1">
      <c r="E340" s="67"/>
      <c r="G340" s="67"/>
      <c r="I340" s="147"/>
      <c r="J340" s="148"/>
    </row>
    <row r="341" spans="5:10" s="110" customFormat="1" ht="20.25" customHeight="1">
      <c r="E341" s="67"/>
      <c r="G341" s="67"/>
      <c r="I341" s="147"/>
      <c r="J341" s="148"/>
    </row>
    <row r="342" spans="5:10" s="110" customFormat="1" ht="20.25" customHeight="1">
      <c r="E342" s="67"/>
      <c r="G342" s="67"/>
      <c r="I342" s="147"/>
      <c r="J342" s="148"/>
    </row>
    <row r="343" spans="5:10" s="110" customFormat="1" ht="20.25" customHeight="1">
      <c r="E343" s="67"/>
      <c r="G343" s="67"/>
      <c r="I343" s="147"/>
      <c r="J343" s="148"/>
    </row>
    <row r="344" spans="5:10" s="110" customFormat="1" ht="20.25" customHeight="1">
      <c r="E344" s="67"/>
      <c r="G344" s="67"/>
      <c r="I344" s="147"/>
      <c r="J344" s="148"/>
    </row>
    <row r="345" spans="5:10" s="110" customFormat="1" ht="20.25" customHeight="1">
      <c r="E345" s="67"/>
      <c r="G345" s="67"/>
      <c r="I345" s="147"/>
      <c r="J345" s="148"/>
    </row>
    <row r="346" spans="5:10" s="110" customFormat="1" ht="20.25" customHeight="1">
      <c r="E346" s="67"/>
      <c r="G346" s="67"/>
      <c r="I346" s="147"/>
      <c r="J346" s="148"/>
    </row>
    <row r="347" spans="5:10" s="110" customFormat="1" ht="20.25" customHeight="1">
      <c r="E347" s="67"/>
      <c r="G347" s="67"/>
      <c r="I347" s="147"/>
      <c r="J347" s="148"/>
    </row>
    <row r="348" spans="5:10" s="110" customFormat="1" ht="20.25" customHeight="1">
      <c r="E348" s="67"/>
      <c r="G348" s="67"/>
      <c r="I348" s="147"/>
      <c r="J348" s="148"/>
    </row>
    <row r="349" spans="5:10" s="110" customFormat="1" ht="20.25" customHeight="1">
      <c r="E349" s="67"/>
      <c r="G349" s="67"/>
      <c r="I349" s="147"/>
      <c r="J349" s="148"/>
    </row>
    <row r="350" spans="5:10" s="110" customFormat="1" ht="20.25" customHeight="1">
      <c r="E350" s="67"/>
      <c r="G350" s="67"/>
      <c r="I350" s="147"/>
      <c r="J350" s="148"/>
    </row>
    <row r="351" spans="5:10" s="110" customFormat="1" ht="20.25" customHeight="1">
      <c r="E351" s="67"/>
      <c r="G351" s="67"/>
      <c r="I351" s="147"/>
      <c r="J351" s="148"/>
    </row>
    <row r="352" spans="5:10" s="110" customFormat="1" ht="20.25" customHeight="1">
      <c r="E352" s="67"/>
      <c r="G352" s="67"/>
      <c r="I352" s="147"/>
      <c r="J352" s="148"/>
    </row>
    <row r="353" spans="5:10" s="110" customFormat="1" ht="20.25" customHeight="1">
      <c r="E353" s="67"/>
      <c r="G353" s="67"/>
      <c r="I353" s="147"/>
      <c r="J353" s="148"/>
    </row>
    <row r="354" spans="5:10" s="110" customFormat="1" ht="20.25" customHeight="1">
      <c r="E354" s="67"/>
      <c r="G354" s="67"/>
      <c r="I354" s="147"/>
      <c r="J354" s="148"/>
    </row>
    <row r="355" spans="5:10" s="110" customFormat="1" ht="20.25" customHeight="1">
      <c r="E355" s="67"/>
      <c r="G355" s="67"/>
      <c r="I355" s="147"/>
      <c r="J355" s="148"/>
    </row>
    <row r="356" spans="5:10" s="110" customFormat="1" ht="20.25" customHeight="1">
      <c r="E356" s="67"/>
      <c r="G356" s="67"/>
      <c r="I356" s="147"/>
      <c r="J356" s="148"/>
    </row>
    <row r="357" spans="5:10" s="110" customFormat="1" ht="20.25" customHeight="1">
      <c r="E357" s="67"/>
      <c r="G357" s="67"/>
      <c r="I357" s="147"/>
      <c r="J357" s="148"/>
    </row>
    <row r="358" spans="5:10" s="110" customFormat="1" ht="20.25" customHeight="1">
      <c r="E358" s="67"/>
      <c r="G358" s="67"/>
      <c r="I358" s="147"/>
      <c r="J358" s="148"/>
    </row>
    <row r="359" spans="5:10" s="110" customFormat="1" ht="20.25" customHeight="1">
      <c r="E359" s="67"/>
      <c r="G359" s="67"/>
      <c r="I359" s="147"/>
      <c r="J359" s="148"/>
    </row>
    <row r="360" spans="5:10" s="110" customFormat="1" ht="20.25" customHeight="1">
      <c r="E360" s="67"/>
      <c r="G360" s="67"/>
      <c r="I360" s="147"/>
      <c r="J360" s="148"/>
    </row>
    <row r="361" spans="5:10" s="110" customFormat="1" ht="20.25" customHeight="1">
      <c r="E361" s="67"/>
      <c r="G361" s="67"/>
      <c r="I361" s="147"/>
      <c r="J361" s="148"/>
    </row>
    <row r="362" spans="5:10" s="110" customFormat="1" ht="20.25" customHeight="1">
      <c r="E362" s="67"/>
      <c r="G362" s="67"/>
      <c r="I362" s="147"/>
      <c r="J362" s="148"/>
    </row>
    <row r="363" spans="5:10" s="110" customFormat="1" ht="20.25" customHeight="1">
      <c r="E363" s="67"/>
      <c r="G363" s="67"/>
      <c r="I363" s="147"/>
      <c r="J363" s="148"/>
    </row>
    <row r="364" spans="5:10" s="110" customFormat="1" ht="20.25" customHeight="1">
      <c r="E364" s="67"/>
      <c r="G364" s="67"/>
      <c r="I364" s="147"/>
      <c r="J364" s="148"/>
    </row>
    <row r="365" spans="5:10" s="110" customFormat="1" ht="20.25" customHeight="1">
      <c r="E365" s="67"/>
      <c r="G365" s="67"/>
      <c r="I365" s="147"/>
      <c r="J365" s="148"/>
    </row>
    <row r="366" spans="5:10" s="110" customFormat="1" ht="20.25" customHeight="1">
      <c r="E366" s="67"/>
      <c r="G366" s="67"/>
      <c r="I366" s="147"/>
      <c r="J366" s="148"/>
    </row>
    <row r="367" spans="5:10" s="110" customFormat="1" ht="20.25" customHeight="1">
      <c r="E367" s="67"/>
      <c r="G367" s="67"/>
      <c r="I367" s="147"/>
      <c r="J367" s="148"/>
    </row>
    <row r="368" spans="5:10" s="110" customFormat="1" ht="20.25" customHeight="1">
      <c r="E368" s="67"/>
      <c r="G368" s="67"/>
      <c r="I368" s="147"/>
      <c r="J368" s="148"/>
    </row>
    <row r="369" spans="5:10" s="110" customFormat="1" ht="20.25" customHeight="1">
      <c r="E369" s="67"/>
      <c r="G369" s="67"/>
      <c r="I369" s="147"/>
      <c r="J369" s="148"/>
    </row>
    <row r="370" spans="5:10" s="110" customFormat="1" ht="20.25" customHeight="1">
      <c r="E370" s="67"/>
      <c r="G370" s="67"/>
      <c r="I370" s="147"/>
      <c r="J370" s="148"/>
    </row>
    <row r="371" spans="5:10" s="110" customFormat="1" ht="20.25" customHeight="1">
      <c r="E371" s="67"/>
      <c r="G371" s="67"/>
      <c r="I371" s="147"/>
      <c r="J371" s="148"/>
    </row>
    <row r="372" spans="5:10" s="110" customFormat="1" ht="20.25" customHeight="1">
      <c r="E372" s="67"/>
      <c r="G372" s="67"/>
      <c r="I372" s="147"/>
      <c r="J372" s="148"/>
    </row>
    <row r="373" spans="5:10" s="110" customFormat="1" ht="20.25" customHeight="1">
      <c r="E373" s="67"/>
      <c r="G373" s="67"/>
      <c r="I373" s="147"/>
      <c r="J373" s="148"/>
    </row>
    <row r="374" spans="5:10" s="110" customFormat="1" ht="20.25" customHeight="1">
      <c r="E374" s="67"/>
      <c r="G374" s="67"/>
      <c r="I374" s="147"/>
      <c r="J374" s="148"/>
    </row>
    <row r="375" spans="5:10" s="110" customFormat="1" ht="20.25" customHeight="1">
      <c r="E375" s="67"/>
      <c r="G375" s="67"/>
      <c r="I375" s="147"/>
      <c r="J375" s="148"/>
    </row>
    <row r="376" spans="5:10" s="110" customFormat="1" ht="20.25" customHeight="1">
      <c r="E376" s="67"/>
      <c r="G376" s="67"/>
      <c r="I376" s="147"/>
      <c r="J376" s="148"/>
    </row>
    <row r="377" spans="5:10" s="110" customFormat="1" ht="20.25" customHeight="1">
      <c r="E377" s="67"/>
      <c r="G377" s="67"/>
      <c r="I377" s="147"/>
      <c r="J377" s="148"/>
    </row>
    <row r="378" spans="5:10" s="110" customFormat="1" ht="20.25" customHeight="1">
      <c r="E378" s="67"/>
      <c r="G378" s="67"/>
      <c r="I378" s="147"/>
      <c r="J378" s="148"/>
    </row>
    <row r="379" spans="5:10" s="110" customFormat="1" ht="20.25" customHeight="1">
      <c r="E379" s="67"/>
      <c r="G379" s="67"/>
      <c r="I379" s="147"/>
      <c r="J379" s="148"/>
    </row>
    <row r="380" spans="5:10" s="110" customFormat="1" ht="20.25" customHeight="1">
      <c r="E380" s="67"/>
      <c r="G380" s="67"/>
      <c r="I380" s="147"/>
      <c r="J380" s="148"/>
    </row>
    <row r="381" spans="5:10" s="110" customFormat="1" ht="20.25" customHeight="1">
      <c r="E381" s="67"/>
      <c r="G381" s="67"/>
      <c r="I381" s="147"/>
      <c r="J381" s="148"/>
    </row>
    <row r="382" spans="5:10" s="110" customFormat="1" ht="20.25" customHeight="1">
      <c r="E382" s="67"/>
      <c r="G382" s="67"/>
      <c r="I382" s="147"/>
      <c r="J382" s="148"/>
    </row>
    <row r="383" spans="5:10" s="110" customFormat="1" ht="20.25" customHeight="1">
      <c r="E383" s="67"/>
      <c r="G383" s="67"/>
      <c r="I383" s="147"/>
      <c r="J383" s="148"/>
    </row>
    <row r="384" spans="5:10" s="110" customFormat="1" ht="20.25" customHeight="1">
      <c r="E384" s="67"/>
      <c r="G384" s="67"/>
      <c r="I384" s="147"/>
      <c r="J384" s="148"/>
    </row>
    <row r="385" spans="5:10" s="110" customFormat="1" ht="20.25" customHeight="1">
      <c r="E385" s="67"/>
      <c r="G385" s="67"/>
      <c r="I385" s="147"/>
      <c r="J385" s="148"/>
    </row>
    <row r="386" spans="5:10" s="110" customFormat="1" ht="20.25" customHeight="1">
      <c r="E386" s="67"/>
      <c r="G386" s="67"/>
      <c r="I386" s="147"/>
      <c r="J386" s="148"/>
    </row>
    <row r="387" spans="5:10" s="110" customFormat="1" ht="20.25" customHeight="1">
      <c r="E387" s="67"/>
      <c r="G387" s="67"/>
      <c r="I387" s="147"/>
      <c r="J387" s="148"/>
    </row>
    <row r="388" spans="5:10" s="110" customFormat="1" ht="20.25" customHeight="1">
      <c r="E388" s="67"/>
      <c r="G388" s="67"/>
      <c r="I388" s="147"/>
      <c r="J388" s="148"/>
    </row>
    <row r="389" spans="5:10" s="110" customFormat="1" ht="20.25" customHeight="1">
      <c r="E389" s="67"/>
      <c r="G389" s="67"/>
      <c r="I389" s="147"/>
      <c r="J389" s="148"/>
    </row>
    <row r="390" spans="5:10" s="110" customFormat="1" ht="20.25" customHeight="1">
      <c r="E390" s="67"/>
      <c r="G390" s="67"/>
      <c r="I390" s="147"/>
      <c r="J390" s="148"/>
    </row>
    <row r="391" spans="5:10" s="110" customFormat="1" ht="20.25" customHeight="1">
      <c r="E391" s="67"/>
      <c r="G391" s="67"/>
      <c r="I391" s="147"/>
      <c r="J391" s="148"/>
    </row>
    <row r="392" spans="5:10" s="110" customFormat="1" ht="20.25" customHeight="1">
      <c r="E392" s="67"/>
      <c r="G392" s="67"/>
      <c r="I392" s="147"/>
      <c r="J392" s="148"/>
    </row>
    <row r="393" spans="5:10" s="110" customFormat="1" ht="20.25" customHeight="1">
      <c r="E393" s="67"/>
      <c r="G393" s="67"/>
      <c r="I393" s="147"/>
      <c r="J393" s="148"/>
    </row>
    <row r="394" spans="5:10" s="110" customFormat="1" ht="20.25" customHeight="1">
      <c r="E394" s="67"/>
      <c r="G394" s="67"/>
      <c r="I394" s="147"/>
      <c r="J394" s="148"/>
    </row>
    <row r="395" spans="5:10" s="110" customFormat="1" ht="20.25" customHeight="1">
      <c r="E395" s="67"/>
      <c r="G395" s="67"/>
      <c r="I395" s="147"/>
      <c r="J395" s="148"/>
    </row>
    <row r="396" spans="5:10" s="110" customFormat="1" ht="20.25" customHeight="1">
      <c r="E396" s="67"/>
      <c r="G396" s="67"/>
      <c r="I396" s="147"/>
      <c r="J396" s="148"/>
    </row>
    <row r="397" spans="5:10" s="110" customFormat="1" ht="20.25" customHeight="1">
      <c r="E397" s="67"/>
      <c r="G397" s="67"/>
      <c r="I397" s="147"/>
      <c r="J397" s="148"/>
    </row>
    <row r="398" spans="5:10" s="110" customFormat="1" ht="20.25" customHeight="1">
      <c r="E398" s="67"/>
      <c r="G398" s="67"/>
      <c r="I398" s="147"/>
      <c r="J398" s="148"/>
    </row>
    <row r="399" spans="5:10" s="110" customFormat="1" ht="20.25" customHeight="1">
      <c r="E399" s="67"/>
      <c r="G399" s="67"/>
      <c r="I399" s="147"/>
      <c r="J399" s="148"/>
    </row>
    <row r="400" spans="5:10" s="110" customFormat="1" ht="20.25" customHeight="1">
      <c r="E400" s="67"/>
      <c r="G400" s="67"/>
      <c r="I400" s="147"/>
      <c r="J400" s="148"/>
    </row>
    <row r="401" spans="5:10" s="110" customFormat="1" ht="20.25" customHeight="1">
      <c r="E401" s="67"/>
      <c r="G401" s="67"/>
      <c r="I401" s="147"/>
      <c r="J401" s="148"/>
    </row>
    <row r="402" spans="5:10" s="110" customFormat="1" ht="20.25" customHeight="1">
      <c r="E402" s="67"/>
      <c r="G402" s="67"/>
      <c r="I402" s="147"/>
      <c r="J402" s="148"/>
    </row>
    <row r="403" spans="5:10" s="110" customFormat="1" ht="20.25" customHeight="1">
      <c r="E403" s="67"/>
      <c r="G403" s="67"/>
      <c r="I403" s="147"/>
      <c r="J403" s="148"/>
    </row>
    <row r="404" spans="5:10" s="110" customFormat="1" ht="20.25" customHeight="1">
      <c r="E404" s="67"/>
      <c r="G404" s="67"/>
      <c r="I404" s="147"/>
      <c r="J404" s="148"/>
    </row>
    <row r="405" spans="5:10" s="110" customFormat="1" ht="20.25" customHeight="1">
      <c r="E405" s="67"/>
      <c r="G405" s="67"/>
      <c r="I405" s="147"/>
      <c r="J405" s="148"/>
    </row>
    <row r="406" spans="5:10" s="110" customFormat="1" ht="20.25" customHeight="1">
      <c r="E406" s="67"/>
      <c r="G406" s="67"/>
      <c r="I406" s="147"/>
      <c r="J406" s="148"/>
    </row>
    <row r="407" spans="5:10" s="110" customFormat="1" ht="20.25" customHeight="1">
      <c r="E407" s="67"/>
      <c r="G407" s="67"/>
      <c r="I407" s="147"/>
      <c r="J407" s="148"/>
    </row>
    <row r="408" spans="5:10" s="110" customFormat="1" ht="20.25" customHeight="1">
      <c r="E408" s="67"/>
      <c r="G408" s="67"/>
      <c r="I408" s="147"/>
      <c r="J408" s="148"/>
    </row>
    <row r="409" spans="5:10" s="110" customFormat="1" ht="20.25" customHeight="1">
      <c r="E409" s="67"/>
      <c r="G409" s="67"/>
      <c r="I409" s="147"/>
      <c r="J409" s="148"/>
    </row>
    <row r="410" spans="5:10" s="110" customFormat="1" ht="20.25" customHeight="1">
      <c r="E410" s="67"/>
      <c r="G410" s="67"/>
      <c r="I410" s="147"/>
      <c r="J410" s="148"/>
    </row>
    <row r="411" spans="5:10" s="110" customFormat="1" ht="20.25" customHeight="1">
      <c r="E411" s="67"/>
      <c r="G411" s="67"/>
      <c r="I411" s="147"/>
      <c r="J411" s="148"/>
    </row>
    <row r="412" spans="5:10" s="110" customFormat="1" ht="20.25" customHeight="1">
      <c r="E412" s="67"/>
      <c r="G412" s="67"/>
      <c r="I412" s="147"/>
      <c r="J412" s="148"/>
    </row>
    <row r="413" spans="5:10" s="110" customFormat="1" ht="20.25" customHeight="1">
      <c r="E413" s="67"/>
      <c r="G413" s="67"/>
      <c r="I413" s="147"/>
      <c r="J413" s="148"/>
    </row>
    <row r="414" spans="5:10" s="110" customFormat="1" ht="20.25" customHeight="1">
      <c r="E414" s="67"/>
      <c r="G414" s="67"/>
      <c r="I414" s="147"/>
      <c r="J414" s="148"/>
    </row>
    <row r="415" spans="5:10" s="110" customFormat="1" ht="20.25" customHeight="1">
      <c r="E415" s="67"/>
      <c r="G415" s="67"/>
      <c r="I415" s="147"/>
      <c r="J415" s="148"/>
    </row>
    <row r="416" spans="5:10" s="110" customFormat="1" ht="20.25" customHeight="1">
      <c r="E416" s="67"/>
      <c r="G416" s="67"/>
      <c r="I416" s="147"/>
      <c r="J416" s="148"/>
    </row>
    <row r="417" spans="5:10" s="110" customFormat="1" ht="20.25" customHeight="1">
      <c r="E417" s="67"/>
      <c r="G417" s="67"/>
      <c r="I417" s="147"/>
      <c r="J417" s="148"/>
    </row>
    <row r="418" spans="5:10" s="110" customFormat="1" ht="20.25" customHeight="1">
      <c r="E418" s="67"/>
      <c r="G418" s="67"/>
      <c r="I418" s="147"/>
      <c r="J418" s="148"/>
    </row>
    <row r="419" spans="5:10" s="110" customFormat="1" ht="20.25" customHeight="1">
      <c r="E419" s="67"/>
      <c r="G419" s="67"/>
      <c r="I419" s="147"/>
      <c r="J419" s="148"/>
    </row>
    <row r="420" spans="5:10" s="110" customFormat="1" ht="20.25" customHeight="1">
      <c r="E420" s="67"/>
      <c r="G420" s="67"/>
      <c r="I420" s="147"/>
      <c r="J420" s="148"/>
    </row>
    <row r="421" spans="5:10" s="110" customFormat="1" ht="20.25" customHeight="1">
      <c r="E421" s="67"/>
      <c r="G421" s="67"/>
      <c r="I421" s="147"/>
      <c r="J421" s="148"/>
    </row>
    <row r="422" spans="5:10" s="110" customFormat="1" ht="20.25" customHeight="1">
      <c r="E422" s="67"/>
      <c r="G422" s="67"/>
      <c r="I422" s="147"/>
      <c r="J422" s="148"/>
    </row>
    <row r="423" spans="5:10" s="110" customFormat="1" ht="20.25" customHeight="1">
      <c r="E423" s="67"/>
      <c r="G423" s="67"/>
      <c r="I423" s="147"/>
      <c r="J423" s="148"/>
    </row>
    <row r="424" spans="5:10" s="110" customFormat="1" ht="20.25" customHeight="1">
      <c r="E424" s="67"/>
      <c r="G424" s="67"/>
      <c r="I424" s="147"/>
      <c r="J424" s="148"/>
    </row>
    <row r="425" spans="5:10" s="110" customFormat="1" ht="20.25" customHeight="1">
      <c r="E425" s="67"/>
      <c r="G425" s="67"/>
      <c r="I425" s="147"/>
      <c r="J425" s="148"/>
    </row>
    <row r="426" spans="5:10" s="110" customFormat="1" ht="20.25" customHeight="1">
      <c r="E426" s="67"/>
      <c r="G426" s="67"/>
      <c r="I426" s="147"/>
      <c r="J426" s="148"/>
    </row>
    <row r="427" spans="5:10" s="110" customFormat="1" ht="20.25" customHeight="1">
      <c r="E427" s="67"/>
      <c r="G427" s="67"/>
      <c r="I427" s="147"/>
      <c r="J427" s="148"/>
    </row>
    <row r="428" spans="5:10" s="110" customFormat="1" ht="20.25" customHeight="1">
      <c r="E428" s="67"/>
      <c r="G428" s="67"/>
      <c r="I428" s="147"/>
      <c r="J428" s="148"/>
    </row>
    <row r="429" spans="5:10" s="110" customFormat="1" ht="20.25" customHeight="1">
      <c r="E429" s="67"/>
      <c r="G429" s="67"/>
      <c r="I429" s="147"/>
      <c r="J429" s="148"/>
    </row>
    <row r="430" spans="5:10" s="110" customFormat="1" ht="20.25" customHeight="1">
      <c r="E430" s="67"/>
      <c r="G430" s="67"/>
      <c r="I430" s="147"/>
      <c r="J430" s="148"/>
    </row>
    <row r="431" spans="5:10" s="110" customFormat="1" ht="20.25" customHeight="1">
      <c r="E431" s="67"/>
      <c r="G431" s="67"/>
      <c r="I431" s="147"/>
      <c r="J431" s="148"/>
    </row>
    <row r="432" spans="5:10" s="110" customFormat="1" ht="20.25" customHeight="1">
      <c r="E432" s="67"/>
      <c r="G432" s="67"/>
      <c r="I432" s="147"/>
      <c r="J432" s="148"/>
    </row>
    <row r="433" spans="5:10" s="110" customFormat="1" ht="20.25" customHeight="1">
      <c r="E433" s="67"/>
      <c r="G433" s="67"/>
      <c r="I433" s="147"/>
      <c r="J433" s="148"/>
    </row>
    <row r="434" spans="5:10" s="110" customFormat="1" ht="20.25" customHeight="1">
      <c r="E434" s="67"/>
      <c r="G434" s="67"/>
      <c r="I434" s="147"/>
      <c r="J434" s="148"/>
    </row>
    <row r="435" spans="5:10" s="110" customFormat="1" ht="20.25" customHeight="1">
      <c r="E435" s="67"/>
      <c r="G435" s="67"/>
      <c r="I435" s="147"/>
      <c r="J435" s="148"/>
    </row>
    <row r="436" spans="5:10" s="110" customFormat="1" ht="20.25" customHeight="1">
      <c r="E436" s="67"/>
      <c r="G436" s="67"/>
      <c r="I436" s="147"/>
      <c r="J436" s="148"/>
    </row>
    <row r="437" spans="5:10" s="110" customFormat="1" ht="20.25" customHeight="1">
      <c r="E437" s="67"/>
      <c r="G437" s="67"/>
      <c r="I437" s="147"/>
      <c r="J437" s="148"/>
    </row>
    <row r="438" spans="5:10" s="110" customFormat="1" ht="20.25" customHeight="1">
      <c r="E438" s="67"/>
      <c r="G438" s="67"/>
      <c r="I438" s="147"/>
      <c r="J438" s="148"/>
    </row>
    <row r="439" spans="5:10" s="110" customFormat="1" ht="20.25" customHeight="1">
      <c r="E439" s="67"/>
      <c r="G439" s="67"/>
      <c r="I439" s="147"/>
      <c r="J439" s="148"/>
    </row>
    <row r="440" spans="5:10" s="110" customFormat="1" ht="20.25" customHeight="1">
      <c r="E440" s="67"/>
      <c r="G440" s="67"/>
      <c r="I440" s="147"/>
      <c r="J440" s="148"/>
    </row>
    <row r="441" spans="5:10" s="110" customFormat="1" ht="20.25" customHeight="1">
      <c r="E441" s="67"/>
      <c r="G441" s="67"/>
      <c r="I441" s="147"/>
      <c r="J441" s="148"/>
    </row>
    <row r="442" spans="5:10" s="110" customFormat="1" ht="20.25" customHeight="1">
      <c r="E442" s="67"/>
      <c r="G442" s="67"/>
      <c r="I442" s="147"/>
      <c r="J442" s="148"/>
    </row>
    <row r="443" spans="5:10" s="110" customFormat="1" ht="20.25" customHeight="1">
      <c r="E443" s="67"/>
      <c r="G443" s="67"/>
      <c r="I443" s="147"/>
      <c r="J443" s="148"/>
    </row>
    <row r="444" spans="5:10" s="110" customFormat="1" ht="20.25" customHeight="1">
      <c r="E444" s="67"/>
      <c r="G444" s="67"/>
      <c r="I444" s="147"/>
      <c r="J444" s="148"/>
    </row>
    <row r="445" spans="5:10" s="110" customFormat="1" ht="20.25" customHeight="1">
      <c r="E445" s="67"/>
      <c r="G445" s="67"/>
      <c r="I445" s="147"/>
      <c r="J445" s="148"/>
    </row>
    <row r="446" spans="5:10" s="110" customFormat="1" ht="20.25" customHeight="1">
      <c r="E446" s="67"/>
      <c r="G446" s="67"/>
      <c r="I446" s="147"/>
      <c r="J446" s="148"/>
    </row>
    <row r="447" spans="5:10" s="110" customFormat="1" ht="20.25" customHeight="1">
      <c r="E447" s="67"/>
      <c r="G447" s="67"/>
      <c r="I447" s="147"/>
      <c r="J447" s="148"/>
    </row>
    <row r="448" spans="5:10" s="110" customFormat="1" ht="20.25" customHeight="1">
      <c r="E448" s="67"/>
      <c r="G448" s="67"/>
      <c r="I448" s="147"/>
      <c r="J448" s="148"/>
    </row>
    <row r="449" spans="5:10" s="110" customFormat="1" ht="20.25" customHeight="1">
      <c r="E449" s="67"/>
      <c r="G449" s="67"/>
      <c r="I449" s="147"/>
      <c r="J449" s="148"/>
    </row>
    <row r="450" spans="5:10" s="110" customFormat="1" ht="20.25" customHeight="1">
      <c r="E450" s="67"/>
      <c r="G450" s="67"/>
      <c r="I450" s="147"/>
      <c r="J450" s="148"/>
    </row>
    <row r="451" spans="5:10" s="110" customFormat="1" ht="20.25" customHeight="1">
      <c r="E451" s="67"/>
      <c r="G451" s="67"/>
      <c r="I451" s="147"/>
      <c r="J451" s="148"/>
    </row>
    <row r="452" spans="5:10" s="110" customFormat="1" ht="20.25" customHeight="1">
      <c r="E452" s="67"/>
      <c r="G452" s="67"/>
      <c r="I452" s="147"/>
      <c r="J452" s="148"/>
    </row>
    <row r="453" spans="5:10" s="110" customFormat="1" ht="20.25" customHeight="1">
      <c r="E453" s="67"/>
      <c r="G453" s="67"/>
      <c r="I453" s="147"/>
      <c r="J453" s="148"/>
    </row>
    <row r="454" spans="5:10" s="110" customFormat="1" ht="20.25" customHeight="1">
      <c r="E454" s="67"/>
      <c r="G454" s="67"/>
      <c r="I454" s="147"/>
      <c r="J454" s="148"/>
    </row>
    <row r="455" spans="5:10" s="110" customFormat="1" ht="20.25" customHeight="1">
      <c r="E455" s="67"/>
      <c r="G455" s="67"/>
      <c r="I455" s="147"/>
      <c r="J455" s="148"/>
    </row>
    <row r="456" spans="5:10" s="110" customFormat="1" ht="20.25" customHeight="1">
      <c r="E456" s="67"/>
      <c r="G456" s="67"/>
      <c r="I456" s="147"/>
      <c r="J456" s="148"/>
    </row>
    <row r="457" spans="5:10" s="110" customFormat="1" ht="20.25" customHeight="1">
      <c r="E457" s="67"/>
      <c r="G457" s="67"/>
      <c r="I457" s="147"/>
      <c r="J457" s="148"/>
    </row>
    <row r="458" spans="5:10" s="110" customFormat="1" ht="20.25" customHeight="1">
      <c r="E458" s="67"/>
      <c r="G458" s="67"/>
      <c r="I458" s="147"/>
      <c r="J458" s="148"/>
    </row>
    <row r="459" spans="5:10" s="110" customFormat="1" ht="20.25" customHeight="1">
      <c r="E459" s="67"/>
      <c r="G459" s="67"/>
      <c r="I459" s="147"/>
      <c r="J459" s="148"/>
    </row>
    <row r="460" spans="5:10" s="110" customFormat="1" ht="20.25" customHeight="1">
      <c r="E460" s="67"/>
      <c r="G460" s="67"/>
      <c r="I460" s="147"/>
      <c r="J460" s="148"/>
    </row>
    <row r="461" spans="5:10" s="110" customFormat="1" ht="20.25" customHeight="1">
      <c r="E461" s="67"/>
      <c r="G461" s="67"/>
      <c r="I461" s="147"/>
      <c r="J461" s="148"/>
    </row>
    <row r="462" spans="5:10" s="110" customFormat="1" ht="20.25" customHeight="1">
      <c r="E462" s="67"/>
      <c r="G462" s="67"/>
      <c r="I462" s="147"/>
      <c r="J462" s="148"/>
    </row>
    <row r="463" spans="5:10" s="110" customFormat="1" ht="20.25" customHeight="1">
      <c r="E463" s="67"/>
      <c r="G463" s="67"/>
      <c r="I463" s="147"/>
      <c r="J463" s="148"/>
    </row>
    <row r="464" spans="5:10" s="110" customFormat="1" ht="20.25" customHeight="1">
      <c r="E464" s="67"/>
      <c r="G464" s="67"/>
      <c r="I464" s="147"/>
      <c r="J464" s="148"/>
    </row>
    <row r="465" spans="5:10" s="110" customFormat="1" ht="20.25" customHeight="1">
      <c r="E465" s="67"/>
      <c r="G465" s="67"/>
      <c r="I465" s="147"/>
      <c r="J465" s="148"/>
    </row>
    <row r="466" spans="5:10" s="110" customFormat="1" ht="20.25" customHeight="1">
      <c r="E466" s="67"/>
      <c r="G466" s="67"/>
      <c r="I466" s="147"/>
      <c r="J466" s="148"/>
    </row>
    <row r="467" spans="5:10" s="110" customFormat="1" ht="20.25" customHeight="1">
      <c r="E467" s="67"/>
      <c r="G467" s="67"/>
      <c r="I467" s="147"/>
      <c r="J467" s="148"/>
    </row>
    <row r="468" spans="5:10" s="110" customFormat="1" ht="20.25" customHeight="1">
      <c r="E468" s="67"/>
      <c r="G468" s="67"/>
      <c r="I468" s="147"/>
      <c r="J468" s="148"/>
    </row>
    <row r="469" spans="5:10" s="110" customFormat="1" ht="20.25" customHeight="1">
      <c r="E469" s="67"/>
      <c r="G469" s="67"/>
      <c r="I469" s="147"/>
      <c r="J469" s="148"/>
    </row>
    <row r="470" spans="5:10" s="110" customFormat="1" ht="20.25" customHeight="1">
      <c r="E470" s="67"/>
      <c r="G470" s="67"/>
      <c r="I470" s="147"/>
      <c r="J470" s="148"/>
    </row>
    <row r="471" spans="5:10" s="110" customFormat="1" ht="20.25" customHeight="1">
      <c r="E471" s="67"/>
      <c r="G471" s="67"/>
      <c r="I471" s="147"/>
      <c r="J471" s="148"/>
    </row>
    <row r="472" spans="5:10" s="110" customFormat="1" ht="20.25" customHeight="1">
      <c r="E472" s="67"/>
      <c r="G472" s="67"/>
      <c r="I472" s="147"/>
      <c r="J472" s="148"/>
    </row>
    <row r="473" spans="5:10" s="110" customFormat="1" ht="20.25" customHeight="1">
      <c r="E473" s="67"/>
      <c r="G473" s="67"/>
      <c r="I473" s="147"/>
      <c r="J473" s="148"/>
    </row>
    <row r="474" spans="5:10" s="110" customFormat="1" ht="20.25" customHeight="1">
      <c r="E474" s="67"/>
      <c r="G474" s="67"/>
      <c r="I474" s="147"/>
      <c r="J474" s="148"/>
    </row>
    <row r="475" spans="5:10" s="110" customFormat="1" ht="20.25" customHeight="1">
      <c r="E475" s="67"/>
      <c r="G475" s="67"/>
      <c r="I475" s="147"/>
      <c r="J475" s="148"/>
    </row>
    <row r="476" spans="5:10" s="110" customFormat="1" ht="20.25" customHeight="1">
      <c r="E476" s="67"/>
      <c r="G476" s="67"/>
      <c r="I476" s="147"/>
      <c r="J476" s="148"/>
    </row>
    <row r="477" spans="5:10" s="110" customFormat="1" ht="20.25" customHeight="1">
      <c r="E477" s="67"/>
      <c r="G477" s="67"/>
      <c r="I477" s="147"/>
      <c r="J477" s="148"/>
    </row>
    <row r="478" spans="5:10" s="110" customFormat="1" ht="20.25" customHeight="1">
      <c r="E478" s="67"/>
      <c r="G478" s="67"/>
      <c r="I478" s="147"/>
      <c r="J478" s="148"/>
    </row>
    <row r="479" spans="5:10" s="110" customFormat="1" ht="20.25" customHeight="1">
      <c r="E479" s="67"/>
      <c r="G479" s="67"/>
      <c r="I479" s="147"/>
      <c r="J479" s="148"/>
    </row>
    <row r="480" spans="5:10" s="110" customFormat="1" ht="20.25" customHeight="1">
      <c r="E480" s="67"/>
      <c r="G480" s="67"/>
      <c r="I480" s="147"/>
      <c r="J480" s="148"/>
    </row>
    <row r="481" spans="5:10" s="110" customFormat="1" ht="20.25" customHeight="1">
      <c r="E481" s="67"/>
      <c r="G481" s="67"/>
      <c r="I481" s="147"/>
      <c r="J481" s="148"/>
    </row>
    <row r="482" spans="5:10" s="110" customFormat="1" ht="20.25" customHeight="1">
      <c r="E482" s="67"/>
      <c r="G482" s="67"/>
      <c r="I482" s="147"/>
      <c r="J482" s="148"/>
    </row>
    <row r="483" spans="5:10" s="110" customFormat="1" ht="20.25" customHeight="1">
      <c r="E483" s="67"/>
      <c r="G483" s="67"/>
      <c r="I483" s="147"/>
      <c r="J483" s="148"/>
    </row>
    <row r="484" spans="5:10" s="110" customFormat="1" ht="20.25" customHeight="1">
      <c r="E484" s="67"/>
      <c r="G484" s="67"/>
      <c r="I484" s="147"/>
      <c r="J484" s="148"/>
    </row>
    <row r="485" spans="5:10" s="110" customFormat="1" ht="20.25" customHeight="1">
      <c r="E485" s="67"/>
      <c r="G485" s="67"/>
      <c r="I485" s="147"/>
      <c r="J485" s="148"/>
    </row>
    <row r="486" spans="5:10" s="110" customFormat="1" ht="20.25" customHeight="1">
      <c r="E486" s="67"/>
      <c r="G486" s="67"/>
      <c r="I486" s="147"/>
      <c r="J486" s="148"/>
    </row>
    <row r="487" spans="5:10" s="110" customFormat="1" ht="20.25" customHeight="1">
      <c r="E487" s="67"/>
      <c r="G487" s="67"/>
      <c r="I487" s="147"/>
      <c r="J487" s="148"/>
    </row>
    <row r="488" spans="5:10" s="110" customFormat="1" ht="20.25" customHeight="1">
      <c r="E488" s="67"/>
      <c r="G488" s="67"/>
      <c r="I488" s="147"/>
      <c r="J488" s="148"/>
    </row>
    <row r="489" spans="5:10" s="110" customFormat="1" ht="20.25" customHeight="1">
      <c r="E489" s="67"/>
      <c r="G489" s="67"/>
      <c r="I489" s="147"/>
      <c r="J489" s="148"/>
    </row>
    <row r="490" spans="5:10" s="110" customFormat="1" ht="20.25" customHeight="1">
      <c r="E490" s="67"/>
      <c r="G490" s="67"/>
      <c r="I490" s="147"/>
      <c r="J490" s="148"/>
    </row>
    <row r="491" spans="5:10" s="110" customFormat="1" ht="20.25" customHeight="1">
      <c r="E491" s="67"/>
      <c r="G491" s="67"/>
      <c r="I491" s="147"/>
      <c r="J491" s="148"/>
    </row>
    <row r="492" spans="5:10" s="110" customFormat="1" ht="20.25" customHeight="1">
      <c r="E492" s="67"/>
      <c r="G492" s="67"/>
      <c r="I492" s="147"/>
      <c r="J492" s="148"/>
    </row>
    <row r="493" spans="5:10" s="110" customFormat="1" ht="20.25" customHeight="1">
      <c r="E493" s="67"/>
      <c r="G493" s="67"/>
      <c r="I493" s="147"/>
      <c r="J493" s="148"/>
    </row>
    <row r="494" spans="5:10" s="110" customFormat="1" ht="20.25" customHeight="1">
      <c r="E494" s="67"/>
      <c r="G494" s="67"/>
      <c r="I494" s="147"/>
      <c r="J494" s="148"/>
    </row>
    <row r="495" spans="5:10" s="110" customFormat="1" ht="20.25" customHeight="1">
      <c r="E495" s="67"/>
      <c r="G495" s="67"/>
      <c r="I495" s="147"/>
      <c r="J495" s="148"/>
    </row>
    <row r="496" spans="5:10" s="110" customFormat="1" ht="20.25" customHeight="1">
      <c r="E496" s="67"/>
      <c r="G496" s="67"/>
      <c r="I496" s="147"/>
      <c r="J496" s="148"/>
    </row>
    <row r="497" spans="5:10" s="110" customFormat="1" ht="20.25" customHeight="1">
      <c r="E497" s="67"/>
      <c r="G497" s="67"/>
      <c r="I497" s="147"/>
      <c r="J497" s="148"/>
    </row>
    <row r="498" spans="5:10" s="110" customFormat="1" ht="20.25" customHeight="1">
      <c r="E498" s="67"/>
      <c r="G498" s="67"/>
      <c r="I498" s="147"/>
      <c r="J498" s="148"/>
    </row>
    <row r="499" spans="5:10" s="110" customFormat="1" ht="20.25" customHeight="1">
      <c r="E499" s="67"/>
      <c r="G499" s="67"/>
      <c r="I499" s="147"/>
      <c r="J499" s="148"/>
    </row>
    <row r="500" spans="5:10" s="110" customFormat="1" ht="20.25" customHeight="1">
      <c r="E500" s="67"/>
      <c r="G500" s="67"/>
      <c r="I500" s="147"/>
      <c r="J500" s="148"/>
    </row>
    <row r="501" spans="5:10" s="110" customFormat="1" ht="20.25" customHeight="1">
      <c r="E501" s="67"/>
      <c r="G501" s="67"/>
      <c r="I501" s="147"/>
      <c r="J501" s="148"/>
    </row>
    <row r="502" spans="5:10" s="110" customFormat="1" ht="20.25" customHeight="1">
      <c r="E502" s="67"/>
      <c r="G502" s="67"/>
      <c r="I502" s="147"/>
      <c r="J502" s="148"/>
    </row>
    <row r="503" spans="5:10" s="110" customFormat="1" ht="20.25" customHeight="1">
      <c r="E503" s="67"/>
      <c r="G503" s="67"/>
      <c r="I503" s="147"/>
      <c r="J503" s="148"/>
    </row>
    <row r="504" spans="5:10" s="110" customFormat="1" ht="20.25" customHeight="1">
      <c r="E504" s="67"/>
      <c r="G504" s="67"/>
      <c r="I504" s="147"/>
      <c r="J504" s="148"/>
    </row>
    <row r="505" spans="5:10" s="110" customFormat="1" ht="20.25" customHeight="1">
      <c r="E505" s="67"/>
      <c r="G505" s="67"/>
      <c r="I505" s="147"/>
      <c r="J505" s="148"/>
    </row>
    <row r="506" spans="5:10" s="110" customFormat="1" ht="20.25" customHeight="1">
      <c r="E506" s="67"/>
      <c r="G506" s="67"/>
      <c r="I506" s="147"/>
      <c r="J506" s="148"/>
    </row>
    <row r="507" spans="5:10" s="110" customFormat="1" ht="20.25" customHeight="1">
      <c r="E507" s="67"/>
      <c r="G507" s="67"/>
      <c r="I507" s="147"/>
      <c r="J507" s="148"/>
    </row>
    <row r="508" spans="5:10" s="110" customFormat="1" ht="20.25" customHeight="1">
      <c r="E508" s="67"/>
      <c r="G508" s="67"/>
      <c r="I508" s="147"/>
      <c r="J508" s="148"/>
    </row>
    <row r="509" spans="5:10" s="110" customFormat="1" ht="20.25" customHeight="1">
      <c r="E509" s="67"/>
      <c r="G509" s="67"/>
      <c r="I509" s="147"/>
      <c r="J509" s="148"/>
    </row>
    <row r="510" spans="5:10" s="110" customFormat="1" ht="20.25" customHeight="1">
      <c r="E510" s="67"/>
      <c r="G510" s="67"/>
      <c r="I510" s="147"/>
      <c r="J510" s="148"/>
    </row>
    <row r="511" spans="5:10" s="110" customFormat="1" ht="20.25" customHeight="1">
      <c r="E511" s="67"/>
      <c r="G511" s="67"/>
      <c r="I511" s="147"/>
      <c r="J511" s="148"/>
    </row>
    <row r="512" spans="5:10" s="110" customFormat="1" ht="20.25" customHeight="1">
      <c r="E512" s="67"/>
      <c r="G512" s="67"/>
      <c r="I512" s="147"/>
      <c r="J512" s="148"/>
    </row>
    <row r="513" spans="5:10" s="110" customFormat="1" ht="20.25" customHeight="1">
      <c r="E513" s="67"/>
      <c r="G513" s="67"/>
      <c r="I513" s="147"/>
      <c r="J513" s="148"/>
    </row>
    <row r="514" spans="5:10" s="110" customFormat="1" ht="20.25" customHeight="1">
      <c r="E514" s="67"/>
      <c r="G514" s="67"/>
      <c r="I514" s="147"/>
      <c r="J514" s="148"/>
    </row>
    <row r="515" spans="5:10" s="110" customFormat="1" ht="20.25" customHeight="1">
      <c r="E515" s="67"/>
      <c r="G515" s="67"/>
      <c r="I515" s="147"/>
      <c r="J515" s="148"/>
    </row>
    <row r="516" spans="5:10" s="110" customFormat="1" ht="20.25" customHeight="1">
      <c r="E516" s="67"/>
      <c r="G516" s="67"/>
      <c r="I516" s="147"/>
      <c r="J516" s="148"/>
    </row>
    <row r="517" spans="5:10" s="110" customFormat="1" ht="20.25" customHeight="1">
      <c r="E517" s="67"/>
      <c r="G517" s="67"/>
      <c r="I517" s="147"/>
      <c r="J517" s="148"/>
    </row>
    <row r="518" spans="5:10" s="110" customFormat="1" ht="20.25" customHeight="1">
      <c r="E518" s="67"/>
      <c r="G518" s="67"/>
      <c r="I518" s="147"/>
      <c r="J518" s="148"/>
    </row>
    <row r="519" spans="5:10" s="110" customFormat="1" ht="20.25" customHeight="1">
      <c r="E519" s="67"/>
      <c r="G519" s="67"/>
      <c r="I519" s="147"/>
      <c r="J519" s="148"/>
    </row>
    <row r="520" spans="5:10" s="110" customFormat="1" ht="20.25" customHeight="1">
      <c r="E520" s="67"/>
      <c r="G520" s="67"/>
      <c r="I520" s="147"/>
      <c r="J520" s="148"/>
    </row>
    <row r="521" spans="5:10" s="110" customFormat="1" ht="20.25" customHeight="1">
      <c r="E521" s="67"/>
      <c r="G521" s="67"/>
      <c r="I521" s="147"/>
      <c r="J521" s="148"/>
    </row>
    <row r="522" spans="5:10" s="110" customFormat="1" ht="20.25" customHeight="1">
      <c r="E522" s="67"/>
      <c r="G522" s="67"/>
      <c r="I522" s="147"/>
      <c r="J522" s="148"/>
    </row>
    <row r="523" spans="5:10" s="110" customFormat="1" ht="20.25" customHeight="1">
      <c r="E523" s="67"/>
      <c r="G523" s="67"/>
      <c r="I523" s="147"/>
      <c r="J523" s="148"/>
    </row>
    <row r="524" spans="5:10" s="110" customFormat="1" ht="20.25" customHeight="1">
      <c r="E524" s="67"/>
      <c r="G524" s="67"/>
      <c r="I524" s="147"/>
      <c r="J524" s="148"/>
    </row>
    <row r="525" spans="5:10" s="110" customFormat="1" ht="20.25" customHeight="1">
      <c r="E525" s="67"/>
      <c r="G525" s="67"/>
      <c r="I525" s="147"/>
      <c r="J525" s="148"/>
    </row>
    <row r="526" spans="5:10" s="110" customFormat="1" ht="20.25" customHeight="1">
      <c r="E526" s="67"/>
      <c r="G526" s="67"/>
      <c r="I526" s="147"/>
      <c r="J526" s="148"/>
    </row>
    <row r="527" spans="5:10" s="110" customFormat="1" ht="20.25" customHeight="1">
      <c r="E527" s="67"/>
      <c r="G527" s="67"/>
      <c r="I527" s="147"/>
      <c r="J527" s="148"/>
    </row>
    <row r="528" spans="5:10" s="110" customFormat="1" ht="20.25" customHeight="1">
      <c r="E528" s="67"/>
      <c r="G528" s="67"/>
      <c r="I528" s="147"/>
      <c r="J528" s="148"/>
    </row>
    <row r="529" spans="5:10" s="110" customFormat="1" ht="20.25" customHeight="1">
      <c r="E529" s="67"/>
      <c r="G529" s="67"/>
      <c r="I529" s="147"/>
      <c r="J529" s="148"/>
    </row>
    <row r="530" spans="5:10" s="110" customFormat="1" ht="20.25" customHeight="1">
      <c r="E530" s="67"/>
      <c r="G530" s="67"/>
      <c r="I530" s="147"/>
      <c r="J530" s="148"/>
    </row>
    <row r="531" spans="5:10" s="110" customFormat="1" ht="20.25" customHeight="1">
      <c r="E531" s="67"/>
      <c r="G531" s="67"/>
      <c r="I531" s="147"/>
      <c r="J531" s="148"/>
    </row>
    <row r="532" spans="5:10" s="110" customFormat="1" ht="20.25" customHeight="1">
      <c r="E532" s="67"/>
      <c r="G532" s="67"/>
      <c r="I532" s="147"/>
      <c r="J532" s="148"/>
    </row>
    <row r="533" spans="5:10" s="110" customFormat="1" ht="20.25" customHeight="1">
      <c r="E533" s="67"/>
      <c r="G533" s="67"/>
      <c r="I533" s="147"/>
      <c r="J533" s="148"/>
    </row>
    <row r="534" spans="5:10" s="110" customFormat="1" ht="20.25" customHeight="1">
      <c r="E534" s="67"/>
      <c r="G534" s="67"/>
      <c r="I534" s="147"/>
      <c r="J534" s="148"/>
    </row>
    <row r="535" spans="5:10" s="110" customFormat="1" ht="20.25" customHeight="1">
      <c r="E535" s="67"/>
      <c r="G535" s="67"/>
      <c r="I535" s="147"/>
      <c r="J535" s="148"/>
    </row>
    <row r="536" spans="5:10" s="110" customFormat="1" ht="20.25" customHeight="1">
      <c r="E536" s="67"/>
      <c r="G536" s="67"/>
      <c r="I536" s="147"/>
      <c r="J536" s="148"/>
    </row>
    <row r="537" spans="5:10" s="110" customFormat="1" ht="20.25" customHeight="1">
      <c r="E537" s="67"/>
      <c r="G537" s="67"/>
      <c r="I537" s="147"/>
      <c r="J537" s="148"/>
    </row>
    <row r="538" spans="5:10" s="110" customFormat="1" ht="20.25" customHeight="1">
      <c r="E538" s="67"/>
      <c r="G538" s="67"/>
      <c r="I538" s="147"/>
      <c r="J538" s="148"/>
    </row>
    <row r="539" spans="5:10" s="110" customFormat="1" ht="20.25" customHeight="1">
      <c r="E539" s="67"/>
      <c r="G539" s="67"/>
      <c r="I539" s="147"/>
      <c r="J539" s="148"/>
    </row>
    <row r="540" spans="5:10" s="110" customFormat="1" ht="20.25" customHeight="1">
      <c r="E540" s="67"/>
      <c r="G540" s="67"/>
      <c r="I540" s="147"/>
      <c r="J540" s="148"/>
    </row>
    <row r="541" spans="5:10" s="110" customFormat="1" ht="20.25" customHeight="1">
      <c r="E541" s="67"/>
      <c r="G541" s="67"/>
      <c r="I541" s="147"/>
      <c r="J541" s="148"/>
    </row>
    <row r="542" spans="5:10" s="110" customFormat="1" ht="20.25" customHeight="1">
      <c r="E542" s="67"/>
      <c r="G542" s="67"/>
      <c r="I542" s="147"/>
      <c r="J542" s="148"/>
    </row>
    <row r="543" spans="5:10" s="110" customFormat="1" ht="20.25" customHeight="1">
      <c r="E543" s="67"/>
      <c r="G543" s="67"/>
      <c r="I543" s="147"/>
      <c r="J543" s="148"/>
    </row>
    <row r="544" spans="5:10" s="110" customFormat="1" ht="20.25" customHeight="1">
      <c r="E544" s="67"/>
      <c r="G544" s="67"/>
      <c r="I544" s="147"/>
      <c r="J544" s="148"/>
    </row>
    <row r="545" spans="5:10" s="110" customFormat="1" ht="20.25" customHeight="1">
      <c r="E545" s="67"/>
      <c r="G545" s="67"/>
      <c r="I545" s="147"/>
      <c r="J545" s="148"/>
    </row>
    <row r="546" spans="5:10" s="110" customFormat="1" ht="20.25" customHeight="1">
      <c r="E546" s="67"/>
      <c r="G546" s="67"/>
      <c r="I546" s="147"/>
      <c r="J546" s="148"/>
    </row>
    <row r="547" spans="5:10" s="110" customFormat="1" ht="20.25" customHeight="1">
      <c r="E547" s="67"/>
      <c r="G547" s="67"/>
      <c r="I547" s="147"/>
      <c r="J547" s="148"/>
    </row>
    <row r="548" spans="5:10" s="110" customFormat="1" ht="20.25" customHeight="1">
      <c r="E548" s="67"/>
      <c r="G548" s="67"/>
      <c r="I548" s="147"/>
      <c r="J548" s="148"/>
    </row>
    <row r="549" spans="5:10" s="110" customFormat="1" ht="20.25" customHeight="1">
      <c r="E549" s="67"/>
      <c r="G549" s="67"/>
      <c r="I549" s="147"/>
      <c r="J549" s="148"/>
    </row>
    <row r="550" spans="5:10" s="110" customFormat="1" ht="20.25" customHeight="1">
      <c r="E550" s="67"/>
      <c r="G550" s="67"/>
      <c r="I550" s="147"/>
      <c r="J550" s="148"/>
    </row>
    <row r="551" spans="5:10" s="110" customFormat="1" ht="20.25" customHeight="1">
      <c r="E551" s="67"/>
      <c r="G551" s="67"/>
      <c r="I551" s="147"/>
      <c r="J551" s="148"/>
    </row>
    <row r="552" spans="5:10" s="110" customFormat="1" ht="20.25" customHeight="1">
      <c r="E552" s="67"/>
      <c r="G552" s="67"/>
      <c r="I552" s="147"/>
      <c r="J552" s="148"/>
    </row>
    <row r="553" spans="5:10" s="110" customFormat="1" ht="20.25" customHeight="1">
      <c r="E553" s="67"/>
      <c r="G553" s="67"/>
      <c r="I553" s="147"/>
      <c r="J553" s="148"/>
    </row>
    <row r="554" spans="5:10" s="110" customFormat="1" ht="20.25" customHeight="1">
      <c r="E554" s="67"/>
      <c r="G554" s="67"/>
      <c r="I554" s="147"/>
      <c r="J554" s="148"/>
    </row>
    <row r="555" spans="5:10" s="110" customFormat="1" ht="20.25" customHeight="1">
      <c r="E555" s="67"/>
      <c r="G555" s="67"/>
      <c r="I555" s="147"/>
      <c r="J555" s="148"/>
    </row>
    <row r="556" spans="5:10" s="110" customFormat="1" ht="20.25" customHeight="1">
      <c r="E556" s="67"/>
      <c r="G556" s="67"/>
      <c r="I556" s="147"/>
      <c r="J556" s="148"/>
    </row>
    <row r="557" spans="5:10" s="110" customFormat="1" ht="20.25" customHeight="1">
      <c r="E557" s="67"/>
      <c r="G557" s="67"/>
      <c r="I557" s="147"/>
      <c r="J557" s="148"/>
    </row>
    <row r="558" spans="5:10" s="110" customFormat="1" ht="20.25" customHeight="1">
      <c r="E558" s="67"/>
      <c r="G558" s="67"/>
      <c r="I558" s="147"/>
      <c r="J558" s="148"/>
    </row>
    <row r="559" spans="5:10" s="110" customFormat="1" ht="20.25" customHeight="1">
      <c r="E559" s="67"/>
      <c r="G559" s="67"/>
      <c r="I559" s="147"/>
      <c r="J559" s="148"/>
    </row>
    <row r="560" spans="5:10" s="110" customFormat="1" ht="20.25" customHeight="1">
      <c r="E560" s="67"/>
      <c r="G560" s="67"/>
      <c r="I560" s="147"/>
      <c r="J560" s="192"/>
    </row>
    <row r="561" spans="5:10" s="110" customFormat="1" ht="20.25" customHeight="1">
      <c r="E561" s="67"/>
      <c r="G561" s="67"/>
      <c r="I561" s="147"/>
      <c r="J561" s="192"/>
    </row>
    <row r="562" spans="5:10" s="110" customFormat="1" ht="20.25" customHeight="1">
      <c r="E562" s="67"/>
      <c r="G562" s="67"/>
      <c r="I562" s="147"/>
      <c r="J562" s="192"/>
    </row>
    <row r="563" spans="5:10" s="110" customFormat="1" ht="20.25" customHeight="1">
      <c r="E563" s="67"/>
      <c r="G563" s="67"/>
      <c r="I563" s="147"/>
      <c r="J563" s="192"/>
    </row>
    <row r="564" spans="5:10" s="110" customFormat="1" ht="20.25" customHeight="1">
      <c r="E564" s="67"/>
      <c r="G564" s="67"/>
      <c r="I564" s="147"/>
      <c r="J564" s="192"/>
    </row>
    <row r="565" spans="5:10" s="110" customFormat="1" ht="20.25" customHeight="1">
      <c r="E565" s="67"/>
      <c r="G565" s="67"/>
      <c r="I565" s="147"/>
      <c r="J565" s="192"/>
    </row>
    <row r="566" spans="5:10" s="110" customFormat="1" ht="20.25" customHeight="1">
      <c r="E566" s="67"/>
      <c r="G566" s="67"/>
      <c r="I566" s="147"/>
      <c r="J566" s="192"/>
    </row>
    <row r="567" spans="5:10" s="110" customFormat="1" ht="20.25" customHeight="1">
      <c r="E567" s="67"/>
      <c r="G567" s="67"/>
      <c r="I567" s="147"/>
      <c r="J567" s="192"/>
    </row>
    <row r="568" spans="5:10" s="110" customFormat="1" ht="20.25" customHeight="1">
      <c r="E568" s="67"/>
      <c r="G568" s="67"/>
      <c r="I568" s="147"/>
      <c r="J568" s="192"/>
    </row>
    <row r="569" spans="5:10" s="110" customFormat="1" ht="20.25" customHeight="1">
      <c r="E569" s="67"/>
      <c r="G569" s="67"/>
      <c r="I569" s="147"/>
      <c r="J569" s="192"/>
    </row>
    <row r="570" spans="5:10" s="110" customFormat="1" ht="20.25" customHeight="1">
      <c r="E570" s="67"/>
      <c r="G570" s="67"/>
      <c r="I570" s="147"/>
      <c r="J570" s="192"/>
    </row>
    <row r="571" spans="5:10" s="110" customFormat="1" ht="20.25" customHeight="1">
      <c r="E571" s="67"/>
      <c r="G571" s="67"/>
      <c r="I571" s="147"/>
      <c r="J571" s="192"/>
    </row>
    <row r="572" spans="5:10" s="110" customFormat="1" ht="20.25" customHeight="1">
      <c r="E572" s="67"/>
      <c r="G572" s="67"/>
      <c r="I572" s="147"/>
      <c r="J572" s="192"/>
    </row>
    <row r="573" spans="5:10" s="110" customFormat="1" ht="20.25" customHeight="1">
      <c r="E573" s="67"/>
      <c r="G573" s="67"/>
      <c r="I573" s="147"/>
      <c r="J573" s="192"/>
    </row>
    <row r="574" spans="5:10" s="110" customFormat="1" ht="20.25" customHeight="1">
      <c r="E574" s="67"/>
      <c r="G574" s="67"/>
      <c r="I574" s="147"/>
      <c r="J574" s="192"/>
    </row>
    <row r="575" spans="5:10" s="110" customFormat="1" ht="20.25" customHeight="1">
      <c r="E575" s="67"/>
      <c r="G575" s="67"/>
      <c r="I575" s="147"/>
      <c r="J575" s="192"/>
    </row>
    <row r="576" spans="5:10" s="110" customFormat="1" ht="20.25" customHeight="1">
      <c r="E576" s="67"/>
      <c r="G576" s="67"/>
      <c r="I576" s="147"/>
      <c r="J576" s="192"/>
    </row>
    <row r="577" spans="5:10" s="110" customFormat="1" ht="20.25" customHeight="1">
      <c r="E577" s="67"/>
      <c r="G577" s="67"/>
      <c r="I577" s="147"/>
      <c r="J577" s="192"/>
    </row>
    <row r="578" spans="5:10" s="110" customFormat="1" ht="20.25" customHeight="1">
      <c r="E578" s="67"/>
      <c r="G578" s="67"/>
      <c r="I578" s="147"/>
      <c r="J578" s="192"/>
    </row>
    <row r="579" spans="5:10" s="110" customFormat="1" ht="20.25" customHeight="1">
      <c r="E579" s="67"/>
      <c r="G579" s="67"/>
      <c r="I579" s="147"/>
      <c r="J579" s="192"/>
    </row>
    <row r="580" spans="5:10" s="110" customFormat="1" ht="20.25" customHeight="1">
      <c r="E580" s="67"/>
      <c r="G580" s="67"/>
      <c r="I580" s="147"/>
      <c r="J580" s="192"/>
    </row>
    <row r="581" spans="5:10" s="110" customFormat="1" ht="20.25" customHeight="1">
      <c r="E581" s="67"/>
      <c r="G581" s="67"/>
      <c r="I581" s="147"/>
      <c r="J581" s="192"/>
    </row>
    <row r="582" spans="5:10" s="110" customFormat="1" ht="20.25" customHeight="1">
      <c r="E582" s="67"/>
      <c r="G582" s="67"/>
      <c r="I582" s="147"/>
      <c r="J582" s="192"/>
    </row>
    <row r="583" spans="5:10" s="110" customFormat="1" ht="20.25" customHeight="1">
      <c r="E583" s="67"/>
      <c r="G583" s="67"/>
      <c r="I583" s="147"/>
      <c r="J583" s="192"/>
    </row>
    <row r="584" spans="5:10" s="110" customFormat="1" ht="20.25" customHeight="1">
      <c r="E584" s="67"/>
      <c r="G584" s="67"/>
      <c r="I584" s="147"/>
      <c r="J584" s="192"/>
    </row>
    <row r="585" spans="5:10" s="110" customFormat="1" ht="20.25" customHeight="1">
      <c r="E585" s="67"/>
      <c r="G585" s="67"/>
      <c r="I585" s="147"/>
      <c r="J585" s="192"/>
    </row>
    <row r="586" spans="5:10" s="110" customFormat="1" ht="20.25" customHeight="1">
      <c r="E586" s="67"/>
      <c r="G586" s="67"/>
      <c r="I586" s="147"/>
      <c r="J586" s="192"/>
    </row>
    <row r="587" spans="5:10" s="110" customFormat="1" ht="20.25" customHeight="1">
      <c r="E587" s="67"/>
      <c r="G587" s="67"/>
      <c r="I587" s="147"/>
      <c r="J587" s="192"/>
    </row>
    <row r="588" spans="5:10" s="110" customFormat="1" ht="20.25" customHeight="1">
      <c r="E588" s="67"/>
      <c r="G588" s="67"/>
      <c r="I588" s="147"/>
      <c r="J588" s="192"/>
    </row>
    <row r="589" spans="5:10" s="110" customFormat="1" ht="20.25" customHeight="1">
      <c r="E589" s="67"/>
      <c r="G589" s="67"/>
      <c r="I589" s="147"/>
      <c r="J589" s="192"/>
    </row>
    <row r="590" spans="5:10" s="110" customFormat="1" ht="20.25" customHeight="1">
      <c r="E590" s="67"/>
      <c r="G590" s="67"/>
      <c r="I590" s="147"/>
      <c r="J590" s="192"/>
    </row>
    <row r="591" spans="5:10" s="110" customFormat="1" ht="20.25" customHeight="1">
      <c r="E591" s="67"/>
      <c r="G591" s="67"/>
      <c r="I591" s="147"/>
      <c r="J591" s="192"/>
    </row>
    <row r="592" spans="5:10" s="110" customFormat="1" ht="20.25" customHeight="1">
      <c r="E592" s="67"/>
      <c r="G592" s="67"/>
      <c r="I592" s="147"/>
      <c r="J592" s="192"/>
    </row>
    <row r="593" spans="5:10" s="110" customFormat="1" ht="20.25" customHeight="1">
      <c r="E593" s="67"/>
      <c r="G593" s="67"/>
      <c r="I593" s="147"/>
      <c r="J593" s="192"/>
    </row>
    <row r="594" spans="5:10" s="110" customFormat="1" ht="20.25" customHeight="1">
      <c r="E594" s="67"/>
      <c r="G594" s="67"/>
      <c r="I594" s="147"/>
      <c r="J594" s="192"/>
    </row>
    <row r="595" spans="5:10" s="110" customFormat="1" ht="20.25" customHeight="1">
      <c r="E595" s="67"/>
      <c r="G595" s="67"/>
      <c r="I595" s="147"/>
      <c r="J595" s="192"/>
    </row>
    <row r="596" spans="5:10" s="110" customFormat="1" ht="20.25" customHeight="1">
      <c r="E596" s="67"/>
      <c r="G596" s="67"/>
      <c r="I596" s="147"/>
      <c r="J596" s="192"/>
    </row>
    <row r="597" spans="5:10" s="110" customFormat="1" ht="20.25" customHeight="1">
      <c r="E597" s="67"/>
      <c r="G597" s="67"/>
      <c r="I597" s="147"/>
      <c r="J597" s="192"/>
    </row>
    <row r="598" spans="5:10" s="110" customFormat="1" ht="20.25" customHeight="1">
      <c r="E598" s="67"/>
      <c r="G598" s="67"/>
      <c r="I598" s="147"/>
      <c r="J598" s="192"/>
    </row>
    <row r="599" spans="5:10" s="110" customFormat="1" ht="20.25" customHeight="1">
      <c r="E599" s="67"/>
      <c r="G599" s="67"/>
      <c r="I599" s="147"/>
      <c r="J599" s="192"/>
    </row>
    <row r="600" spans="5:10" s="110" customFormat="1" ht="20.25" customHeight="1">
      <c r="E600" s="67"/>
      <c r="G600" s="67"/>
      <c r="I600" s="147"/>
      <c r="J600" s="192"/>
    </row>
    <row r="601" spans="5:10" s="110" customFormat="1" ht="20.25" customHeight="1">
      <c r="E601" s="67"/>
      <c r="G601" s="67"/>
      <c r="I601" s="147"/>
      <c r="J601" s="192"/>
    </row>
    <row r="602" spans="5:10" s="110" customFormat="1" ht="20.25" customHeight="1">
      <c r="E602" s="67"/>
      <c r="G602" s="67"/>
      <c r="I602" s="147"/>
      <c r="J602" s="192"/>
    </row>
    <row r="603" spans="5:10" s="110" customFormat="1" ht="20.25" customHeight="1">
      <c r="E603" s="67"/>
      <c r="G603" s="67"/>
      <c r="I603" s="147"/>
      <c r="J603" s="192"/>
    </row>
    <row r="604" spans="5:10" s="110" customFormat="1" ht="20.25" customHeight="1">
      <c r="E604" s="67"/>
      <c r="G604" s="67"/>
      <c r="I604" s="147"/>
      <c r="J604" s="192"/>
    </row>
    <row r="605" spans="5:10" s="110" customFormat="1" ht="20.25" customHeight="1">
      <c r="E605" s="67"/>
      <c r="G605" s="67"/>
      <c r="I605" s="147"/>
      <c r="J605" s="192"/>
    </row>
    <row r="606" spans="5:10" s="110" customFormat="1" ht="20.25" customHeight="1">
      <c r="E606" s="67"/>
      <c r="G606" s="67"/>
      <c r="I606" s="147"/>
      <c r="J606" s="192"/>
    </row>
    <row r="607" spans="5:10" s="110" customFormat="1" ht="20.25" customHeight="1">
      <c r="E607" s="67"/>
      <c r="G607" s="67"/>
      <c r="I607" s="147"/>
      <c r="J607" s="192"/>
    </row>
    <row r="608" spans="5:10" s="110" customFormat="1" ht="20.25" customHeight="1">
      <c r="E608" s="67"/>
      <c r="G608" s="67"/>
      <c r="I608" s="147"/>
      <c r="J608" s="192"/>
    </row>
    <row r="609" spans="5:10" s="110" customFormat="1" ht="20.25" customHeight="1">
      <c r="E609" s="67"/>
      <c r="G609" s="67"/>
      <c r="I609" s="147"/>
      <c r="J609" s="192"/>
    </row>
    <row r="610" spans="5:10" s="110" customFormat="1" ht="20.25" customHeight="1">
      <c r="E610" s="67"/>
      <c r="G610" s="67"/>
      <c r="I610" s="147"/>
      <c r="J610" s="192"/>
    </row>
    <row r="611" spans="5:10" s="110" customFormat="1" ht="20.25" customHeight="1">
      <c r="E611" s="67"/>
      <c r="G611" s="67"/>
      <c r="I611" s="147"/>
      <c r="J611" s="192"/>
    </row>
    <row r="612" spans="5:10" s="110" customFormat="1" ht="20.25" customHeight="1">
      <c r="E612" s="67"/>
      <c r="G612" s="67"/>
      <c r="I612" s="147"/>
      <c r="J612" s="192"/>
    </row>
    <row r="613" spans="5:10" s="110" customFormat="1" ht="20.25" customHeight="1">
      <c r="E613" s="67"/>
      <c r="G613" s="67"/>
      <c r="I613" s="147"/>
      <c r="J613" s="192"/>
    </row>
    <row r="614" spans="5:10" s="110" customFormat="1" ht="20.25" customHeight="1">
      <c r="E614" s="67"/>
      <c r="G614" s="67"/>
      <c r="I614" s="147"/>
      <c r="J614" s="192"/>
    </row>
    <row r="615" spans="5:10" s="110" customFormat="1" ht="20.25" customHeight="1">
      <c r="E615" s="67"/>
      <c r="G615" s="67"/>
      <c r="I615" s="147"/>
      <c r="J615" s="192"/>
    </row>
    <row r="616" spans="5:10" s="110" customFormat="1" ht="20.25" customHeight="1">
      <c r="E616" s="67"/>
      <c r="G616" s="67"/>
      <c r="I616" s="147"/>
      <c r="J616" s="192"/>
    </row>
    <row r="617" spans="5:10" s="110" customFormat="1" ht="20.25" customHeight="1">
      <c r="E617" s="67"/>
      <c r="G617" s="67"/>
      <c r="I617" s="147"/>
      <c r="J617" s="192"/>
    </row>
    <row r="618" spans="5:10" s="110" customFormat="1" ht="20.25" customHeight="1">
      <c r="E618" s="67"/>
      <c r="G618" s="67"/>
      <c r="I618" s="147"/>
      <c r="J618" s="192"/>
    </row>
    <row r="619" spans="5:10" s="110" customFormat="1" ht="20.25" customHeight="1">
      <c r="E619" s="67"/>
      <c r="G619" s="67"/>
      <c r="I619" s="147"/>
      <c r="J619" s="192"/>
    </row>
    <row r="620" spans="5:10" s="110" customFormat="1" ht="20.25" customHeight="1">
      <c r="E620" s="67"/>
      <c r="G620" s="67"/>
      <c r="I620" s="147"/>
      <c r="J620" s="192"/>
    </row>
    <row r="621" spans="5:10" s="110" customFormat="1" ht="20.25" customHeight="1">
      <c r="E621" s="67"/>
      <c r="G621" s="67"/>
      <c r="I621" s="147"/>
      <c r="J621" s="192"/>
    </row>
    <row r="622" spans="5:10" s="110" customFormat="1" ht="20.25" customHeight="1">
      <c r="E622" s="67"/>
      <c r="G622" s="67"/>
      <c r="I622" s="147"/>
      <c r="J622" s="192"/>
    </row>
    <row r="623" spans="5:10" s="110" customFormat="1" ht="20.25" customHeight="1">
      <c r="E623" s="67"/>
      <c r="G623" s="67"/>
      <c r="I623" s="147"/>
      <c r="J623" s="192"/>
    </row>
    <row r="624" spans="5:10" s="110" customFormat="1" ht="20.25" customHeight="1">
      <c r="E624" s="67"/>
      <c r="G624" s="67"/>
      <c r="I624" s="147"/>
      <c r="J624" s="192"/>
    </row>
    <row r="625" spans="5:10" s="110" customFormat="1" ht="20.25" customHeight="1">
      <c r="E625" s="67"/>
      <c r="G625" s="67"/>
      <c r="I625" s="147"/>
      <c r="J625" s="192"/>
    </row>
    <row r="626" spans="5:10" s="110" customFormat="1" ht="20.25" customHeight="1">
      <c r="E626" s="67"/>
      <c r="G626" s="67"/>
      <c r="I626" s="147"/>
      <c r="J626" s="192"/>
    </row>
    <row r="627" spans="5:10" s="110" customFormat="1" ht="20.25" customHeight="1">
      <c r="E627" s="67"/>
      <c r="G627" s="67"/>
      <c r="I627" s="147"/>
      <c r="J627" s="192"/>
    </row>
    <row r="628" spans="5:10" s="110" customFormat="1" ht="20.25" customHeight="1">
      <c r="E628" s="67"/>
      <c r="G628" s="67"/>
      <c r="I628" s="147"/>
      <c r="J628" s="192"/>
    </row>
    <row r="629" spans="5:10" s="110" customFormat="1" ht="20.25" customHeight="1">
      <c r="E629" s="67"/>
      <c r="G629" s="67"/>
      <c r="I629" s="147"/>
      <c r="J629" s="192"/>
    </row>
    <row r="630" spans="5:10" s="110" customFormat="1" ht="20.25" customHeight="1">
      <c r="E630" s="67"/>
      <c r="G630" s="67"/>
      <c r="I630" s="147"/>
      <c r="J630" s="192"/>
    </row>
    <row r="631" spans="5:10" s="110" customFormat="1" ht="20.25" customHeight="1">
      <c r="E631" s="67"/>
      <c r="G631" s="67"/>
      <c r="I631" s="147"/>
      <c r="J631" s="192"/>
    </row>
    <row r="632" spans="5:10" s="110" customFormat="1" ht="20.25" customHeight="1">
      <c r="E632" s="67"/>
      <c r="G632" s="67"/>
      <c r="I632" s="147"/>
      <c r="J632" s="192"/>
    </row>
    <row r="633" spans="5:10" s="110" customFormat="1" ht="20.25" customHeight="1">
      <c r="E633" s="67"/>
      <c r="G633" s="67"/>
      <c r="I633" s="147"/>
      <c r="J633" s="192"/>
    </row>
    <row r="634" spans="5:10" s="110" customFormat="1" ht="20.25" customHeight="1">
      <c r="E634" s="67"/>
      <c r="G634" s="67"/>
      <c r="I634" s="147"/>
      <c r="J634" s="192"/>
    </row>
    <row r="635" spans="5:10" s="110" customFormat="1" ht="20.25" customHeight="1">
      <c r="E635" s="67"/>
      <c r="G635" s="67"/>
      <c r="I635" s="147"/>
      <c r="J635" s="192"/>
    </row>
    <row r="636" spans="5:10" s="110" customFormat="1" ht="20.25" customHeight="1">
      <c r="E636" s="67"/>
      <c r="G636" s="67"/>
      <c r="I636" s="147"/>
      <c r="J636" s="192"/>
    </row>
    <row r="637" spans="5:10" s="110" customFormat="1" ht="20.25" customHeight="1">
      <c r="E637" s="67"/>
      <c r="G637" s="67"/>
      <c r="I637" s="147"/>
      <c r="J637" s="192"/>
    </row>
    <row r="638" spans="5:10" s="110" customFormat="1" ht="20.25" customHeight="1">
      <c r="E638" s="67"/>
      <c r="G638" s="67"/>
      <c r="I638" s="147"/>
      <c r="J638" s="192"/>
    </row>
    <row r="639" spans="5:10" s="110" customFormat="1" ht="20.25" customHeight="1">
      <c r="E639" s="67"/>
      <c r="G639" s="67"/>
      <c r="I639" s="147"/>
      <c r="J639" s="192"/>
    </row>
    <row r="640" spans="5:10" s="110" customFormat="1" ht="20.25" customHeight="1">
      <c r="E640" s="67"/>
      <c r="G640" s="67"/>
      <c r="I640" s="147"/>
      <c r="J640" s="192"/>
    </row>
    <row r="641" spans="5:10" s="110" customFormat="1" ht="20.25" customHeight="1">
      <c r="E641" s="67"/>
      <c r="G641" s="67"/>
      <c r="I641" s="147"/>
      <c r="J641" s="192"/>
    </row>
    <row r="642" spans="5:10" s="110" customFormat="1" ht="20.25" customHeight="1">
      <c r="E642" s="67"/>
      <c r="G642" s="67"/>
      <c r="I642" s="147"/>
      <c r="J642" s="192"/>
    </row>
    <row r="643" spans="5:10" s="110" customFormat="1" ht="20.25" customHeight="1">
      <c r="E643" s="67"/>
      <c r="G643" s="67"/>
      <c r="I643" s="147"/>
      <c r="J643" s="192"/>
    </row>
    <row r="644" spans="5:10" s="110" customFormat="1" ht="20.25" customHeight="1">
      <c r="E644" s="67"/>
      <c r="G644" s="67"/>
      <c r="I644" s="147"/>
      <c r="J644" s="192"/>
    </row>
    <row r="645" spans="5:10" s="110" customFormat="1" ht="20.25" customHeight="1">
      <c r="E645" s="67"/>
      <c r="G645" s="67"/>
      <c r="I645" s="147"/>
      <c r="J645" s="192"/>
    </row>
    <row r="646" spans="5:10" s="110" customFormat="1" ht="20.25" customHeight="1">
      <c r="E646" s="67"/>
      <c r="G646" s="67"/>
      <c r="I646" s="147"/>
      <c r="J646" s="192"/>
    </row>
    <row r="647" spans="5:10" s="110" customFormat="1" ht="20.25" customHeight="1">
      <c r="E647" s="67"/>
      <c r="G647" s="67"/>
      <c r="I647" s="147"/>
      <c r="J647" s="192"/>
    </row>
    <row r="648" spans="5:10" s="110" customFormat="1" ht="20.25" customHeight="1">
      <c r="E648" s="67"/>
      <c r="G648" s="67"/>
      <c r="I648" s="147"/>
      <c r="J648" s="192"/>
    </row>
    <row r="649" spans="5:10" s="110" customFormat="1" ht="20.25" customHeight="1">
      <c r="E649" s="67"/>
      <c r="G649" s="67"/>
      <c r="I649" s="147"/>
      <c r="J649" s="192"/>
    </row>
    <row r="650" spans="5:10" s="110" customFormat="1" ht="20.25" customHeight="1">
      <c r="E650" s="67"/>
      <c r="G650" s="67"/>
      <c r="I650" s="147"/>
      <c r="J650" s="192"/>
    </row>
    <row r="651" spans="5:10" s="110" customFormat="1" ht="20.25" customHeight="1">
      <c r="E651" s="67"/>
      <c r="G651" s="67"/>
      <c r="I651" s="147"/>
      <c r="J651" s="192"/>
    </row>
    <row r="652" spans="5:10" s="110" customFormat="1" ht="20.25" customHeight="1">
      <c r="E652" s="67"/>
      <c r="G652" s="67"/>
      <c r="I652" s="147"/>
      <c r="J652" s="192"/>
    </row>
    <row r="653" spans="5:10" s="110" customFormat="1" ht="20.25" customHeight="1">
      <c r="E653" s="67"/>
      <c r="G653" s="67"/>
      <c r="I653" s="147"/>
      <c r="J653" s="192"/>
    </row>
    <row r="654" spans="5:10" s="110" customFormat="1" ht="20.25" customHeight="1">
      <c r="E654" s="67"/>
      <c r="G654" s="67"/>
      <c r="I654" s="147"/>
      <c r="J654" s="192"/>
    </row>
    <row r="655" spans="5:10" s="110" customFormat="1" ht="20.25" customHeight="1">
      <c r="E655" s="67"/>
      <c r="G655" s="67"/>
      <c r="I655" s="147"/>
      <c r="J655" s="192"/>
    </row>
    <row r="656" spans="5:10" s="110" customFormat="1" ht="20.25" customHeight="1">
      <c r="E656" s="67"/>
      <c r="G656" s="67"/>
      <c r="I656" s="147"/>
      <c r="J656" s="192"/>
    </row>
    <row r="657" spans="5:10" s="110" customFormat="1" ht="20.25" customHeight="1">
      <c r="E657" s="67"/>
      <c r="G657" s="67"/>
      <c r="I657" s="147"/>
      <c r="J657" s="192"/>
    </row>
    <row r="658" spans="5:10" s="110" customFormat="1" ht="20.25" customHeight="1">
      <c r="E658" s="67"/>
      <c r="G658" s="67"/>
      <c r="I658" s="147"/>
      <c r="J658" s="192"/>
    </row>
    <row r="659" spans="5:10" s="110" customFormat="1" ht="20.25" customHeight="1">
      <c r="E659" s="67"/>
      <c r="G659" s="67"/>
      <c r="I659" s="147"/>
      <c r="J659" s="192"/>
    </row>
    <row r="660" spans="5:10" s="110" customFormat="1" ht="20.25" customHeight="1">
      <c r="E660" s="67"/>
      <c r="G660" s="67"/>
      <c r="I660" s="147"/>
      <c r="J660" s="192"/>
    </row>
    <row r="661" spans="5:10" s="110" customFormat="1" ht="20.25" customHeight="1">
      <c r="E661" s="67"/>
      <c r="G661" s="67"/>
      <c r="I661" s="147"/>
      <c r="J661" s="192"/>
    </row>
    <row r="662" spans="5:10" s="110" customFormat="1" ht="20.25" customHeight="1">
      <c r="E662" s="67"/>
      <c r="G662" s="67"/>
      <c r="I662" s="147"/>
      <c r="J662" s="192"/>
    </row>
    <row r="663" spans="5:10" s="110" customFormat="1" ht="20.25" customHeight="1">
      <c r="E663" s="67"/>
      <c r="G663" s="67"/>
      <c r="I663" s="147"/>
      <c r="J663" s="192"/>
    </row>
    <row r="664" spans="5:10" s="110" customFormat="1" ht="20.25" customHeight="1">
      <c r="E664" s="67"/>
      <c r="G664" s="67"/>
      <c r="I664" s="147"/>
      <c r="J664" s="192"/>
    </row>
    <row r="665" spans="5:10" s="110" customFormat="1" ht="20.25" customHeight="1">
      <c r="E665" s="67"/>
      <c r="G665" s="67"/>
      <c r="I665" s="147"/>
      <c r="J665" s="192"/>
    </row>
    <row r="666" spans="5:10" s="110" customFormat="1" ht="20.25" customHeight="1">
      <c r="E666" s="67"/>
      <c r="G666" s="67"/>
      <c r="I666" s="147"/>
      <c r="J666" s="192"/>
    </row>
    <row r="667" spans="5:10" s="110" customFormat="1" ht="20.25" customHeight="1">
      <c r="E667" s="67"/>
      <c r="G667" s="67"/>
      <c r="I667" s="147"/>
      <c r="J667" s="192"/>
    </row>
    <row r="668" spans="5:10" s="110" customFormat="1" ht="20.25" customHeight="1">
      <c r="E668" s="67"/>
      <c r="G668" s="67"/>
      <c r="I668" s="147"/>
      <c r="J668" s="192"/>
    </row>
    <row r="669" spans="5:10" s="110" customFormat="1" ht="20.25" customHeight="1">
      <c r="E669" s="67"/>
      <c r="G669" s="67"/>
      <c r="I669" s="147"/>
      <c r="J669" s="192"/>
    </row>
    <row r="670" spans="5:10" s="110" customFormat="1" ht="20.25" customHeight="1">
      <c r="E670" s="67"/>
      <c r="G670" s="67"/>
      <c r="I670" s="147"/>
      <c r="J670" s="192"/>
    </row>
    <row r="671" spans="5:10" s="110" customFormat="1" ht="20.25" customHeight="1">
      <c r="E671" s="67"/>
      <c r="G671" s="67"/>
      <c r="I671" s="147"/>
      <c r="J671" s="192"/>
    </row>
    <row r="672" spans="5:10" s="110" customFormat="1" ht="20.25" customHeight="1">
      <c r="E672" s="67"/>
      <c r="G672" s="67"/>
      <c r="I672" s="147"/>
      <c r="J672" s="192"/>
    </row>
    <row r="673" spans="5:10" s="110" customFormat="1" ht="20.25" customHeight="1">
      <c r="E673" s="67"/>
      <c r="G673" s="67"/>
      <c r="I673" s="147"/>
      <c r="J673" s="192"/>
    </row>
    <row r="674" spans="5:10" s="110" customFormat="1" ht="20.25" customHeight="1">
      <c r="E674" s="67"/>
      <c r="G674" s="67"/>
      <c r="I674" s="147"/>
      <c r="J674" s="192"/>
    </row>
    <row r="675" spans="5:10" s="110" customFormat="1" ht="20.25" customHeight="1">
      <c r="E675" s="67"/>
      <c r="G675" s="67"/>
      <c r="I675" s="147"/>
      <c r="J675" s="192"/>
    </row>
    <row r="676" spans="5:10" s="110" customFormat="1" ht="20.25" customHeight="1">
      <c r="E676" s="67"/>
      <c r="G676" s="67"/>
      <c r="I676" s="147"/>
      <c r="J676" s="192"/>
    </row>
    <row r="677" spans="5:10" s="110" customFormat="1" ht="20.25" customHeight="1">
      <c r="E677" s="67"/>
      <c r="G677" s="67"/>
      <c r="I677" s="147"/>
      <c r="J677" s="192"/>
    </row>
    <row r="678" spans="5:10" s="110" customFormat="1" ht="20.25" customHeight="1">
      <c r="E678" s="67"/>
      <c r="G678" s="67"/>
      <c r="I678" s="147"/>
      <c r="J678" s="192"/>
    </row>
    <row r="679" spans="5:10" s="110" customFormat="1" ht="20.25" customHeight="1">
      <c r="E679" s="67"/>
      <c r="G679" s="67"/>
      <c r="I679" s="147"/>
      <c r="J679" s="192"/>
    </row>
    <row r="680" spans="5:10" s="110" customFormat="1" ht="20.25" customHeight="1">
      <c r="E680" s="67"/>
      <c r="G680" s="67"/>
      <c r="I680" s="147"/>
      <c r="J680" s="192"/>
    </row>
    <row r="681" spans="5:10" s="110" customFormat="1" ht="20.25" customHeight="1">
      <c r="E681" s="67"/>
      <c r="G681" s="67"/>
      <c r="I681" s="147"/>
      <c r="J681" s="192"/>
    </row>
    <row r="682" spans="5:10" s="110" customFormat="1" ht="20.25" customHeight="1">
      <c r="E682" s="67"/>
      <c r="G682" s="67"/>
      <c r="I682" s="147"/>
      <c r="J682" s="192"/>
    </row>
    <row r="683" spans="5:10" s="110" customFormat="1" ht="20.25" customHeight="1">
      <c r="E683" s="67"/>
      <c r="G683" s="67"/>
      <c r="I683" s="147"/>
      <c r="J683" s="192"/>
    </row>
    <row r="684" spans="5:10" s="110" customFormat="1" ht="20.25" customHeight="1">
      <c r="E684" s="67"/>
      <c r="G684" s="67"/>
      <c r="I684" s="147"/>
      <c r="J684" s="192"/>
    </row>
    <row r="685" spans="5:10" s="110" customFormat="1" ht="20.25" customHeight="1">
      <c r="E685" s="67"/>
      <c r="G685" s="67"/>
      <c r="I685" s="147"/>
      <c r="J685" s="192"/>
    </row>
    <row r="686" spans="5:10" s="110" customFormat="1" ht="20.25" customHeight="1">
      <c r="E686" s="67"/>
      <c r="G686" s="67"/>
      <c r="I686" s="147"/>
      <c r="J686" s="192"/>
    </row>
    <row r="687" spans="5:10" s="110" customFormat="1" ht="20.25" customHeight="1">
      <c r="E687" s="67"/>
      <c r="G687" s="67"/>
      <c r="I687" s="147"/>
      <c r="J687" s="192"/>
    </row>
    <row r="688" spans="5:10" s="110" customFormat="1" ht="20.25" customHeight="1">
      <c r="E688" s="67"/>
      <c r="G688" s="67"/>
      <c r="I688" s="147"/>
      <c r="J688" s="192"/>
    </row>
    <row r="689" spans="5:10" s="110" customFormat="1" ht="20.25" customHeight="1">
      <c r="E689" s="67"/>
      <c r="G689" s="67"/>
      <c r="I689" s="147"/>
      <c r="J689" s="192"/>
    </row>
    <row r="690" spans="5:10" s="110" customFormat="1" ht="20.25" customHeight="1">
      <c r="E690" s="67"/>
      <c r="G690" s="67"/>
      <c r="I690" s="147"/>
      <c r="J690" s="192"/>
    </row>
    <row r="691" spans="5:10" s="110" customFormat="1" ht="20.25" customHeight="1">
      <c r="E691" s="67"/>
      <c r="G691" s="67"/>
      <c r="I691" s="147"/>
      <c r="J691" s="192"/>
    </row>
    <row r="692" spans="5:10" s="110" customFormat="1" ht="20.25" customHeight="1">
      <c r="E692" s="67"/>
      <c r="G692" s="67"/>
      <c r="I692" s="147"/>
      <c r="J692" s="192"/>
    </row>
    <row r="693" spans="5:10" s="110" customFormat="1" ht="20.25" customHeight="1">
      <c r="E693" s="67"/>
      <c r="G693" s="67"/>
      <c r="I693" s="147"/>
      <c r="J693" s="192"/>
    </row>
    <row r="694" spans="5:10" s="110" customFormat="1" ht="20.25" customHeight="1">
      <c r="E694" s="67"/>
      <c r="G694" s="67"/>
      <c r="I694" s="147"/>
      <c r="J694" s="192"/>
    </row>
    <row r="695" spans="5:10" s="110" customFormat="1" ht="20.25" customHeight="1">
      <c r="E695" s="67"/>
      <c r="G695" s="67"/>
      <c r="I695" s="147"/>
      <c r="J695" s="192"/>
    </row>
    <row r="696" spans="5:10" s="110" customFormat="1" ht="20.25" customHeight="1">
      <c r="E696" s="67"/>
      <c r="G696" s="67"/>
      <c r="I696" s="147"/>
      <c r="J696" s="192"/>
    </row>
    <row r="697" spans="5:10" s="110" customFormat="1" ht="20.25" customHeight="1">
      <c r="E697" s="67"/>
      <c r="G697" s="67"/>
      <c r="I697" s="147"/>
      <c r="J697" s="192"/>
    </row>
    <row r="698" spans="5:10" s="110" customFormat="1" ht="20.25" customHeight="1">
      <c r="E698" s="67"/>
      <c r="G698" s="67"/>
      <c r="I698" s="147"/>
      <c r="J698" s="192"/>
    </row>
    <row r="699" spans="5:10" s="110" customFormat="1" ht="20.25" customHeight="1">
      <c r="E699" s="67"/>
      <c r="G699" s="67"/>
      <c r="I699" s="147"/>
      <c r="J699" s="192"/>
    </row>
    <row r="700" spans="5:10" s="110" customFormat="1" ht="20.25" customHeight="1">
      <c r="E700" s="67"/>
      <c r="G700" s="67"/>
      <c r="I700" s="147"/>
      <c r="J700" s="192"/>
    </row>
    <row r="701" spans="5:10" s="110" customFormat="1" ht="20.25" customHeight="1">
      <c r="E701" s="67"/>
      <c r="G701" s="67"/>
      <c r="I701" s="147"/>
      <c r="J701" s="192"/>
    </row>
    <row r="702" spans="5:10" s="110" customFormat="1" ht="20.25" customHeight="1">
      <c r="E702" s="67"/>
      <c r="G702" s="67"/>
      <c r="I702" s="147"/>
      <c r="J702" s="192"/>
    </row>
    <row r="703" spans="5:10" s="110" customFormat="1" ht="20.25" customHeight="1">
      <c r="E703" s="67"/>
      <c r="G703" s="67"/>
      <c r="I703" s="147"/>
      <c r="J703" s="192"/>
    </row>
    <row r="704" spans="5:10" s="110" customFormat="1" ht="20.25" customHeight="1">
      <c r="E704" s="67"/>
      <c r="G704" s="67"/>
      <c r="I704" s="147"/>
      <c r="J704" s="192"/>
    </row>
    <row r="705" spans="5:10" s="110" customFormat="1" ht="20.25" customHeight="1">
      <c r="E705" s="67"/>
      <c r="G705" s="67"/>
      <c r="I705" s="147"/>
      <c r="J705" s="192"/>
    </row>
    <row r="706" spans="5:10" s="110" customFormat="1" ht="20.25" customHeight="1">
      <c r="E706" s="67"/>
      <c r="G706" s="67"/>
      <c r="I706" s="147"/>
      <c r="J706" s="192"/>
    </row>
    <row r="707" spans="5:10" s="110" customFormat="1" ht="20.25" customHeight="1">
      <c r="E707" s="67"/>
      <c r="G707" s="67"/>
      <c r="I707" s="147"/>
      <c r="J707" s="192"/>
    </row>
    <row r="708" spans="5:10" s="110" customFormat="1" ht="20.25" customHeight="1">
      <c r="E708" s="67"/>
      <c r="G708" s="67"/>
      <c r="I708" s="147"/>
      <c r="J708" s="192"/>
    </row>
    <row r="709" spans="5:10" s="110" customFormat="1" ht="20.25" customHeight="1">
      <c r="E709" s="67"/>
      <c r="G709" s="67"/>
      <c r="I709" s="147"/>
      <c r="J709" s="192"/>
    </row>
    <row r="710" spans="5:10" s="110" customFormat="1" ht="20.25" customHeight="1">
      <c r="E710" s="67"/>
      <c r="G710" s="67"/>
      <c r="I710" s="147"/>
      <c r="J710" s="192"/>
    </row>
    <row r="711" spans="5:10" s="110" customFormat="1" ht="20.25" customHeight="1">
      <c r="E711" s="67"/>
      <c r="G711" s="67"/>
      <c r="I711" s="147"/>
      <c r="J711" s="192"/>
    </row>
    <row r="712" spans="5:10" s="110" customFormat="1" ht="20.25" customHeight="1">
      <c r="E712" s="67"/>
      <c r="G712" s="67"/>
      <c r="I712" s="147"/>
      <c r="J712" s="192"/>
    </row>
    <row r="713" spans="5:10" s="110" customFormat="1" ht="20.25" customHeight="1">
      <c r="E713" s="67"/>
      <c r="G713" s="67"/>
      <c r="I713" s="147"/>
      <c r="J713" s="192"/>
    </row>
    <row r="714" spans="5:10" s="110" customFormat="1" ht="20.25" customHeight="1">
      <c r="E714" s="67"/>
      <c r="G714" s="67"/>
      <c r="I714" s="147"/>
      <c r="J714" s="192"/>
    </row>
    <row r="715" spans="5:10" s="110" customFormat="1" ht="20.25" customHeight="1">
      <c r="E715" s="67"/>
      <c r="G715" s="67"/>
      <c r="I715" s="147"/>
      <c r="J715" s="192"/>
    </row>
    <row r="716" spans="5:10" s="110" customFormat="1" ht="20.25" customHeight="1">
      <c r="E716" s="67"/>
      <c r="G716" s="67"/>
      <c r="I716" s="147"/>
      <c r="J716" s="192"/>
    </row>
    <row r="717" spans="5:10" s="110" customFormat="1" ht="20.25" customHeight="1">
      <c r="E717" s="67"/>
      <c r="G717" s="67"/>
      <c r="I717" s="147"/>
      <c r="J717" s="192"/>
    </row>
    <row r="718" spans="5:10" s="110" customFormat="1" ht="20.25" customHeight="1">
      <c r="E718" s="67"/>
      <c r="G718" s="67"/>
      <c r="I718" s="147"/>
      <c r="J718" s="192"/>
    </row>
    <row r="719" spans="5:10" s="110" customFormat="1" ht="20.25" customHeight="1">
      <c r="E719" s="67"/>
      <c r="G719" s="67"/>
      <c r="I719" s="147"/>
      <c r="J719" s="192"/>
    </row>
    <row r="720" spans="5:10" s="110" customFormat="1" ht="20.25" customHeight="1">
      <c r="E720" s="67"/>
      <c r="G720" s="67"/>
      <c r="I720" s="147"/>
      <c r="J720" s="192"/>
    </row>
    <row r="721" spans="5:10" s="110" customFormat="1" ht="20.25" customHeight="1">
      <c r="E721" s="67"/>
      <c r="G721" s="67"/>
      <c r="I721" s="147"/>
      <c r="J721" s="192"/>
    </row>
    <row r="722" spans="5:10" s="110" customFormat="1" ht="20.25" customHeight="1">
      <c r="E722" s="67"/>
      <c r="G722" s="67"/>
      <c r="I722" s="147"/>
      <c r="J722" s="192"/>
    </row>
    <row r="723" spans="5:10" s="110" customFormat="1" ht="20.25" customHeight="1">
      <c r="E723" s="67"/>
      <c r="G723" s="67"/>
      <c r="I723" s="147"/>
      <c r="J723" s="192"/>
    </row>
    <row r="724" spans="5:10" s="110" customFormat="1" ht="20.25" customHeight="1">
      <c r="E724" s="67"/>
      <c r="G724" s="67"/>
      <c r="I724" s="147"/>
      <c r="J724" s="192"/>
    </row>
    <row r="725" spans="5:10" s="110" customFormat="1" ht="20.25" customHeight="1">
      <c r="E725" s="67"/>
      <c r="G725" s="67"/>
      <c r="I725" s="147"/>
      <c r="J725" s="192"/>
    </row>
    <row r="726" spans="5:10" s="110" customFormat="1" ht="20.25" customHeight="1">
      <c r="E726" s="67"/>
      <c r="G726" s="67"/>
      <c r="I726" s="147"/>
      <c r="J726" s="192"/>
    </row>
    <row r="727" spans="5:10" s="110" customFormat="1" ht="20.25" customHeight="1">
      <c r="E727" s="67"/>
      <c r="G727" s="67"/>
      <c r="I727" s="147"/>
      <c r="J727" s="192"/>
    </row>
    <row r="728" spans="5:10" s="110" customFormat="1" ht="20.25" customHeight="1">
      <c r="E728" s="67"/>
      <c r="G728" s="67"/>
      <c r="I728" s="147"/>
      <c r="J728" s="192"/>
    </row>
    <row r="729" spans="5:10" s="110" customFormat="1" ht="20.25" customHeight="1">
      <c r="E729" s="67"/>
      <c r="G729" s="67"/>
      <c r="I729" s="147"/>
      <c r="J729" s="192"/>
    </row>
    <row r="730" spans="5:10" s="110" customFormat="1" ht="20.25" customHeight="1">
      <c r="E730" s="67"/>
      <c r="G730" s="67"/>
      <c r="I730" s="147"/>
      <c r="J730" s="192"/>
    </row>
    <row r="731" spans="5:10" s="110" customFormat="1" ht="20.25" customHeight="1">
      <c r="E731" s="67"/>
      <c r="G731" s="67"/>
      <c r="I731" s="147"/>
      <c r="J731" s="192"/>
    </row>
    <row r="732" spans="5:10" s="110" customFormat="1" ht="20.25" customHeight="1">
      <c r="E732" s="67"/>
      <c r="G732" s="67"/>
      <c r="I732" s="147"/>
      <c r="J732" s="192"/>
    </row>
    <row r="733" spans="5:10" s="110" customFormat="1" ht="20.25" customHeight="1">
      <c r="E733" s="67"/>
      <c r="G733" s="67"/>
      <c r="I733" s="147"/>
      <c r="J733" s="192"/>
    </row>
    <row r="734" spans="5:10" s="110" customFormat="1" ht="20.25" customHeight="1">
      <c r="E734" s="67"/>
      <c r="G734" s="67"/>
      <c r="I734" s="147"/>
      <c r="J734" s="192"/>
    </row>
    <row r="735" spans="5:10" s="110" customFormat="1" ht="20.25" customHeight="1">
      <c r="E735" s="67"/>
      <c r="G735" s="67"/>
      <c r="I735" s="147"/>
      <c r="J735" s="192"/>
    </row>
    <row r="736" spans="5:10" s="110" customFormat="1" ht="20.25" customHeight="1">
      <c r="E736" s="67"/>
      <c r="G736" s="67"/>
      <c r="I736" s="147"/>
      <c r="J736" s="192"/>
    </row>
    <row r="737" spans="5:10" s="110" customFormat="1" ht="20.25" customHeight="1">
      <c r="E737" s="67"/>
      <c r="G737" s="67"/>
      <c r="I737" s="147"/>
      <c r="J737" s="192"/>
    </row>
    <row r="738" spans="5:10" s="110" customFormat="1" ht="20.25" customHeight="1">
      <c r="E738" s="67"/>
      <c r="G738" s="67"/>
      <c r="I738" s="147"/>
      <c r="J738" s="192"/>
    </row>
    <row r="739" spans="5:10" s="110" customFormat="1" ht="20.25" customHeight="1">
      <c r="E739" s="67"/>
      <c r="G739" s="67"/>
      <c r="I739" s="147"/>
      <c r="J739" s="192"/>
    </row>
    <row r="740" spans="5:10" s="110" customFormat="1" ht="20.25" customHeight="1">
      <c r="E740" s="67"/>
      <c r="G740" s="67"/>
      <c r="I740" s="147"/>
      <c r="J740" s="192"/>
    </row>
    <row r="741" spans="5:10" s="110" customFormat="1" ht="20.25" customHeight="1">
      <c r="E741" s="67"/>
      <c r="G741" s="67"/>
      <c r="I741" s="147"/>
      <c r="J741" s="192"/>
    </row>
    <row r="742" spans="5:10" s="110" customFormat="1" ht="20.25" customHeight="1">
      <c r="E742" s="67"/>
      <c r="G742" s="67"/>
      <c r="I742" s="147"/>
      <c r="J742" s="192"/>
    </row>
    <row r="743" spans="5:10" s="110" customFormat="1" ht="20.25" customHeight="1">
      <c r="E743" s="67"/>
      <c r="G743" s="67"/>
      <c r="I743" s="147"/>
      <c r="J743" s="192"/>
    </row>
    <row r="744" spans="5:10" s="110" customFormat="1" ht="20.25" customHeight="1">
      <c r="E744" s="67"/>
      <c r="G744" s="67"/>
      <c r="I744" s="147"/>
      <c r="J744" s="192"/>
    </row>
    <row r="745" spans="5:10" s="110" customFormat="1" ht="20.25" customHeight="1">
      <c r="E745" s="67"/>
      <c r="G745" s="67"/>
      <c r="I745" s="147"/>
      <c r="J745" s="192"/>
    </row>
    <row r="746" spans="5:10" s="110" customFormat="1" ht="20.25" customHeight="1">
      <c r="E746" s="67"/>
      <c r="G746" s="67"/>
      <c r="I746" s="147"/>
      <c r="J746" s="192"/>
    </row>
    <row r="747" spans="5:10" s="110" customFormat="1" ht="20.25" customHeight="1">
      <c r="E747" s="67"/>
      <c r="G747" s="67"/>
      <c r="I747" s="147"/>
      <c r="J747" s="192"/>
    </row>
    <row r="748" spans="5:10" s="110" customFormat="1" ht="20.25" customHeight="1">
      <c r="E748" s="67"/>
      <c r="G748" s="67"/>
      <c r="I748" s="147"/>
      <c r="J748" s="192"/>
    </row>
    <row r="749" spans="5:10" s="110" customFormat="1" ht="20.25" customHeight="1">
      <c r="E749" s="67"/>
      <c r="G749" s="67"/>
      <c r="I749" s="147"/>
      <c r="J749" s="192"/>
    </row>
    <row r="750" spans="5:10" s="110" customFormat="1" ht="20.25" customHeight="1">
      <c r="E750" s="67"/>
      <c r="G750" s="67"/>
      <c r="I750" s="147"/>
      <c r="J750" s="192"/>
    </row>
    <row r="751" spans="5:10" s="110" customFormat="1" ht="20.25" customHeight="1">
      <c r="E751" s="67"/>
      <c r="G751" s="67"/>
      <c r="I751" s="147"/>
      <c r="J751" s="192"/>
    </row>
    <row r="752" spans="5:10" s="110" customFormat="1" ht="20.25" customHeight="1">
      <c r="E752" s="67"/>
      <c r="G752" s="67"/>
      <c r="I752" s="147"/>
      <c r="J752" s="192"/>
    </row>
    <row r="753" spans="5:10" s="110" customFormat="1" ht="20.25" customHeight="1">
      <c r="E753" s="67"/>
      <c r="G753" s="67"/>
      <c r="I753" s="147"/>
      <c r="J753" s="192"/>
    </row>
    <row r="754" spans="5:10" s="110" customFormat="1" ht="20.25" customHeight="1">
      <c r="E754" s="67"/>
      <c r="G754" s="67"/>
      <c r="I754" s="147"/>
      <c r="J754" s="192"/>
    </row>
    <row r="755" spans="5:10" s="110" customFormat="1" ht="20.25" customHeight="1">
      <c r="E755" s="67"/>
      <c r="G755" s="67"/>
      <c r="I755" s="147"/>
      <c r="J755" s="192"/>
    </row>
    <row r="756" spans="5:10" s="110" customFormat="1" ht="20.25" customHeight="1">
      <c r="E756" s="67"/>
      <c r="G756" s="67"/>
      <c r="I756" s="147"/>
      <c r="J756" s="192"/>
    </row>
    <row r="757" spans="5:10" s="110" customFormat="1" ht="20.25" customHeight="1">
      <c r="E757" s="67"/>
      <c r="G757" s="67"/>
      <c r="I757" s="147"/>
      <c r="J757" s="192"/>
    </row>
    <row r="758" spans="5:10" s="110" customFormat="1" ht="20.25" customHeight="1">
      <c r="E758" s="67"/>
      <c r="G758" s="67"/>
      <c r="I758" s="147"/>
      <c r="J758" s="192"/>
    </row>
    <row r="759" spans="5:10" s="110" customFormat="1" ht="20.25" customHeight="1">
      <c r="E759" s="67"/>
      <c r="G759" s="67"/>
      <c r="I759" s="147"/>
      <c r="J759" s="192"/>
    </row>
    <row r="760" spans="5:10" s="110" customFormat="1" ht="20.25" customHeight="1">
      <c r="E760" s="67"/>
      <c r="G760" s="67"/>
      <c r="I760" s="147"/>
      <c r="J760" s="192"/>
    </row>
    <row r="761" spans="5:10" s="110" customFormat="1" ht="20.25" customHeight="1">
      <c r="E761" s="67"/>
      <c r="G761" s="67"/>
      <c r="I761" s="147"/>
      <c r="J761" s="192"/>
    </row>
    <row r="762" spans="5:10" s="110" customFormat="1" ht="20.25" customHeight="1">
      <c r="E762" s="67"/>
      <c r="G762" s="67"/>
      <c r="I762" s="147"/>
      <c r="J762" s="192"/>
    </row>
    <row r="763" spans="5:10" s="110" customFormat="1" ht="20.25" customHeight="1">
      <c r="E763" s="67"/>
      <c r="G763" s="67"/>
      <c r="I763" s="147"/>
      <c r="J763" s="192"/>
    </row>
    <row r="764" spans="5:10" s="110" customFormat="1" ht="20.25" customHeight="1">
      <c r="E764" s="67"/>
      <c r="G764" s="67"/>
      <c r="I764" s="147"/>
      <c r="J764" s="192"/>
    </row>
    <row r="765" spans="5:10" s="110" customFormat="1" ht="20.25" customHeight="1">
      <c r="E765" s="67"/>
      <c r="G765" s="67"/>
      <c r="I765" s="147"/>
      <c r="J765" s="192"/>
    </row>
    <row r="766" spans="5:10" s="110" customFormat="1" ht="20.25" customHeight="1">
      <c r="E766" s="67"/>
      <c r="G766" s="67"/>
      <c r="I766" s="147"/>
      <c r="J766" s="192"/>
    </row>
    <row r="767" spans="5:10" s="110" customFormat="1" ht="20.25" customHeight="1">
      <c r="E767" s="67"/>
      <c r="G767" s="67"/>
      <c r="I767" s="147"/>
      <c r="J767" s="192"/>
    </row>
    <row r="768" spans="5:10" s="110" customFormat="1" ht="20.25" customHeight="1">
      <c r="E768" s="67"/>
      <c r="G768" s="67"/>
      <c r="I768" s="147"/>
      <c r="J768" s="192"/>
    </row>
    <row r="769" spans="5:10" s="110" customFormat="1" ht="20.25" customHeight="1">
      <c r="E769" s="67"/>
      <c r="G769" s="67"/>
      <c r="I769" s="147"/>
      <c r="J769" s="192"/>
    </row>
    <row r="770" spans="5:10" s="110" customFormat="1" ht="20.25" customHeight="1">
      <c r="E770" s="67"/>
      <c r="G770" s="67"/>
      <c r="I770" s="147"/>
      <c r="J770" s="192"/>
    </row>
    <row r="771" spans="5:10" s="110" customFormat="1" ht="20.25" customHeight="1">
      <c r="E771" s="67"/>
      <c r="G771" s="67"/>
      <c r="I771" s="147"/>
      <c r="J771" s="192"/>
    </row>
    <row r="772" spans="5:10" s="110" customFormat="1" ht="20.25" customHeight="1">
      <c r="E772" s="67"/>
      <c r="G772" s="67"/>
      <c r="I772" s="147"/>
      <c r="J772" s="192"/>
    </row>
    <row r="773" spans="5:10" s="110" customFormat="1" ht="20.25" customHeight="1">
      <c r="E773" s="67"/>
      <c r="G773" s="67"/>
      <c r="I773" s="147"/>
      <c r="J773" s="192"/>
    </row>
    <row r="774" spans="5:10" s="110" customFormat="1" ht="20.25" customHeight="1">
      <c r="E774" s="67"/>
      <c r="G774" s="67"/>
      <c r="I774" s="147"/>
      <c r="J774" s="192"/>
    </row>
    <row r="775" spans="5:10" s="110" customFormat="1" ht="20.25" customHeight="1">
      <c r="E775" s="67"/>
      <c r="G775" s="67"/>
      <c r="I775" s="147"/>
      <c r="J775" s="192"/>
    </row>
    <row r="776" spans="5:10" s="110" customFormat="1" ht="20.25" customHeight="1">
      <c r="E776" s="67"/>
      <c r="G776" s="67"/>
      <c r="I776" s="147"/>
      <c r="J776" s="192"/>
    </row>
    <row r="777" spans="5:10" s="110" customFormat="1" ht="20.25" customHeight="1">
      <c r="E777" s="67"/>
      <c r="G777" s="67"/>
      <c r="I777" s="147"/>
      <c r="J777" s="192"/>
    </row>
    <row r="778" spans="5:10" s="110" customFormat="1" ht="20.25" customHeight="1">
      <c r="E778" s="67"/>
      <c r="G778" s="67"/>
      <c r="I778" s="147"/>
      <c r="J778" s="192"/>
    </row>
    <row r="779" spans="5:10" s="110" customFormat="1" ht="20.25" customHeight="1">
      <c r="E779" s="67"/>
      <c r="G779" s="67"/>
      <c r="I779" s="147"/>
      <c r="J779" s="192"/>
    </row>
    <row r="780" spans="5:10" s="110" customFormat="1" ht="20.25" customHeight="1">
      <c r="E780" s="67"/>
      <c r="G780" s="67"/>
      <c r="I780" s="147"/>
      <c r="J780" s="192"/>
    </row>
    <row r="781" spans="5:10" s="110" customFormat="1" ht="20.25" customHeight="1">
      <c r="E781" s="67"/>
      <c r="G781" s="67"/>
      <c r="I781" s="147"/>
      <c r="J781" s="192"/>
    </row>
    <row r="782" spans="5:10" s="110" customFormat="1" ht="20.25" customHeight="1">
      <c r="E782" s="67"/>
      <c r="G782" s="67"/>
      <c r="I782" s="147"/>
      <c r="J782" s="192"/>
    </row>
    <row r="783" spans="5:10" s="110" customFormat="1" ht="20.25" customHeight="1">
      <c r="E783" s="67"/>
      <c r="G783" s="67"/>
      <c r="I783" s="147"/>
      <c r="J783" s="192"/>
    </row>
    <row r="784" spans="5:10" s="110" customFormat="1" ht="20.25" customHeight="1">
      <c r="E784" s="67"/>
      <c r="G784" s="67"/>
      <c r="I784" s="147"/>
      <c r="J784" s="192"/>
    </row>
    <row r="785" spans="5:10" s="110" customFormat="1" ht="20.25" customHeight="1">
      <c r="E785" s="67"/>
      <c r="G785" s="67"/>
      <c r="I785" s="147"/>
      <c r="J785" s="192"/>
    </row>
    <row r="786" spans="5:10" s="110" customFormat="1" ht="20.25" customHeight="1">
      <c r="E786" s="67"/>
      <c r="G786" s="67"/>
      <c r="I786" s="147"/>
      <c r="J786" s="192"/>
    </row>
    <row r="787" spans="5:10" s="110" customFormat="1" ht="20.25" customHeight="1">
      <c r="E787" s="67"/>
      <c r="G787" s="67"/>
      <c r="I787" s="147"/>
      <c r="J787" s="192"/>
    </row>
    <row r="788" spans="5:10" s="110" customFormat="1" ht="20.25" customHeight="1">
      <c r="E788" s="67"/>
      <c r="G788" s="67"/>
      <c r="I788" s="147"/>
      <c r="J788" s="192"/>
    </row>
    <row r="789" spans="5:10" s="110" customFormat="1" ht="20.25" customHeight="1">
      <c r="E789" s="67"/>
      <c r="G789" s="67"/>
      <c r="I789" s="147"/>
      <c r="J789" s="192"/>
    </row>
    <row r="790" spans="5:10" s="110" customFormat="1" ht="20.25" customHeight="1">
      <c r="E790" s="67"/>
      <c r="G790" s="67"/>
      <c r="I790" s="147"/>
      <c r="J790" s="192"/>
    </row>
    <row r="791" spans="5:10" s="110" customFormat="1" ht="20.25" customHeight="1">
      <c r="E791" s="67"/>
      <c r="G791" s="67"/>
      <c r="I791" s="147"/>
      <c r="J791" s="192"/>
    </row>
    <row r="792" spans="5:10" s="110" customFormat="1" ht="20.25" customHeight="1">
      <c r="E792" s="67"/>
      <c r="G792" s="67"/>
      <c r="I792" s="147"/>
      <c r="J792" s="192"/>
    </row>
    <row r="793" spans="5:10" s="110" customFormat="1" ht="20.25" customHeight="1">
      <c r="E793" s="67"/>
      <c r="G793" s="67"/>
      <c r="I793" s="147"/>
      <c r="J793" s="192"/>
    </row>
    <row r="794" spans="5:10" s="110" customFormat="1" ht="20.25" customHeight="1">
      <c r="E794" s="67"/>
      <c r="G794" s="67"/>
      <c r="I794" s="147"/>
      <c r="J794" s="192"/>
    </row>
    <row r="795" spans="5:10" s="110" customFormat="1" ht="20.25" customHeight="1">
      <c r="E795" s="67"/>
      <c r="G795" s="67"/>
      <c r="I795" s="147"/>
      <c r="J795" s="192"/>
    </row>
    <row r="796" spans="5:10" s="110" customFormat="1" ht="20.25" customHeight="1">
      <c r="E796" s="67"/>
      <c r="G796" s="67"/>
      <c r="I796" s="147"/>
      <c r="J796" s="192"/>
    </row>
    <row r="797" spans="5:10" s="110" customFormat="1" ht="20.25" customHeight="1">
      <c r="E797" s="67"/>
      <c r="G797" s="67"/>
      <c r="I797" s="147"/>
      <c r="J797" s="192"/>
    </row>
    <row r="798" spans="5:10" s="110" customFormat="1" ht="20.25" customHeight="1">
      <c r="E798" s="67"/>
      <c r="G798" s="67"/>
      <c r="I798" s="147"/>
      <c r="J798" s="192"/>
    </row>
    <row r="799" spans="5:10" s="110" customFormat="1" ht="20.25" customHeight="1">
      <c r="E799" s="67"/>
      <c r="G799" s="67"/>
      <c r="I799" s="147"/>
      <c r="J799" s="192"/>
    </row>
    <row r="800" spans="5:10" s="110" customFormat="1" ht="20.25" customHeight="1">
      <c r="E800" s="67"/>
      <c r="G800" s="67"/>
      <c r="I800" s="147"/>
      <c r="J800" s="192"/>
    </row>
    <row r="801" spans="5:10" s="110" customFormat="1" ht="20.25" customHeight="1">
      <c r="E801" s="67"/>
      <c r="G801" s="67"/>
      <c r="I801" s="147"/>
      <c r="J801" s="192"/>
    </row>
    <row r="802" spans="5:10" s="110" customFormat="1" ht="20.25" customHeight="1">
      <c r="E802" s="67"/>
      <c r="G802" s="67"/>
      <c r="I802" s="147"/>
      <c r="J802" s="192"/>
    </row>
    <row r="803" spans="5:10" s="110" customFormat="1" ht="20.25" customHeight="1">
      <c r="E803" s="67"/>
      <c r="G803" s="67"/>
      <c r="I803" s="147"/>
      <c r="J803" s="192"/>
    </row>
    <row r="804" spans="5:10" s="110" customFormat="1" ht="20.25" customHeight="1">
      <c r="E804" s="67"/>
      <c r="G804" s="67"/>
      <c r="I804" s="147"/>
      <c r="J804" s="192"/>
    </row>
    <row r="805" spans="5:10" s="110" customFormat="1" ht="20.25" customHeight="1">
      <c r="E805" s="67"/>
      <c r="G805" s="67"/>
      <c r="I805" s="147"/>
      <c r="J805" s="192"/>
    </row>
    <row r="806" spans="5:10" s="110" customFormat="1" ht="20.25" customHeight="1">
      <c r="E806" s="67"/>
      <c r="G806" s="67"/>
      <c r="I806" s="147"/>
      <c r="J806" s="192"/>
    </row>
    <row r="807" spans="5:10" s="110" customFormat="1" ht="20.25" customHeight="1">
      <c r="E807" s="67"/>
      <c r="G807" s="67"/>
      <c r="I807" s="147"/>
      <c r="J807" s="192"/>
    </row>
    <row r="808" spans="5:10" s="110" customFormat="1" ht="20.25" customHeight="1">
      <c r="E808" s="67"/>
      <c r="G808" s="67"/>
      <c r="I808" s="147"/>
      <c r="J808" s="192"/>
    </row>
    <row r="809" spans="5:10" s="110" customFormat="1" ht="20.25" customHeight="1">
      <c r="E809" s="67"/>
      <c r="G809" s="67"/>
      <c r="I809" s="147"/>
      <c r="J809" s="192"/>
    </row>
    <row r="810" spans="5:10" s="110" customFormat="1" ht="20.25" customHeight="1">
      <c r="E810" s="67"/>
      <c r="G810" s="67"/>
      <c r="I810" s="147"/>
      <c r="J810" s="192"/>
    </row>
    <row r="811" spans="5:10" s="110" customFormat="1" ht="20.25" customHeight="1">
      <c r="E811" s="67"/>
      <c r="G811" s="67"/>
      <c r="I811" s="147"/>
      <c r="J811" s="192"/>
    </row>
    <row r="812" spans="5:10" s="110" customFormat="1" ht="20.25" customHeight="1">
      <c r="E812" s="67"/>
      <c r="G812" s="67"/>
      <c r="I812" s="147"/>
      <c r="J812" s="192"/>
    </row>
    <row r="813" spans="5:10" s="110" customFormat="1" ht="20.25" customHeight="1">
      <c r="E813" s="67"/>
      <c r="G813" s="67"/>
      <c r="I813" s="147"/>
      <c r="J813" s="192"/>
    </row>
    <row r="814" spans="5:10" s="110" customFormat="1" ht="20.25" customHeight="1">
      <c r="E814" s="67"/>
      <c r="G814" s="67"/>
      <c r="I814" s="147"/>
      <c r="J814" s="192"/>
    </row>
    <row r="815" spans="5:10" s="110" customFormat="1" ht="20.25" customHeight="1">
      <c r="E815" s="67"/>
      <c r="G815" s="67"/>
      <c r="I815" s="147"/>
      <c r="J815" s="192"/>
    </row>
    <row r="816" spans="5:10" s="110" customFormat="1" ht="20.25" customHeight="1">
      <c r="E816" s="67"/>
      <c r="G816" s="67"/>
      <c r="I816" s="147"/>
      <c r="J816" s="192"/>
    </row>
    <row r="817" spans="5:10" s="110" customFormat="1" ht="20.25" customHeight="1">
      <c r="E817" s="67"/>
      <c r="G817" s="67"/>
      <c r="I817" s="147"/>
      <c r="J817" s="192"/>
    </row>
    <row r="818" spans="5:10" s="110" customFormat="1" ht="20.25" customHeight="1">
      <c r="E818" s="67"/>
      <c r="G818" s="67"/>
      <c r="I818" s="147"/>
      <c r="J818" s="192"/>
    </row>
    <row r="819" spans="5:10" s="110" customFormat="1" ht="20.25" customHeight="1">
      <c r="E819" s="67"/>
      <c r="G819" s="67"/>
      <c r="I819" s="147"/>
      <c r="J819" s="192"/>
    </row>
    <row r="820" spans="5:10" s="110" customFormat="1" ht="20.25" customHeight="1">
      <c r="E820" s="67"/>
      <c r="G820" s="67"/>
      <c r="I820" s="147"/>
      <c r="J820" s="192"/>
    </row>
    <row r="821" spans="5:10" s="110" customFormat="1" ht="20.25" customHeight="1">
      <c r="E821" s="67"/>
      <c r="G821" s="67"/>
      <c r="I821" s="147"/>
      <c r="J821" s="192"/>
    </row>
    <row r="822" spans="5:10" s="110" customFormat="1" ht="20.25" customHeight="1">
      <c r="E822" s="67"/>
      <c r="G822" s="67"/>
      <c r="I822" s="147"/>
      <c r="J822" s="192"/>
    </row>
    <row r="823" spans="5:10" s="110" customFormat="1" ht="20.25" customHeight="1">
      <c r="E823" s="67"/>
      <c r="G823" s="67"/>
      <c r="I823" s="147"/>
      <c r="J823" s="192"/>
    </row>
    <row r="824" spans="5:10" s="110" customFormat="1" ht="20.25" customHeight="1">
      <c r="E824" s="67"/>
      <c r="G824" s="67"/>
      <c r="I824" s="147"/>
      <c r="J824" s="192"/>
    </row>
    <row r="825" spans="5:10" s="110" customFormat="1" ht="20.25" customHeight="1">
      <c r="E825" s="67"/>
      <c r="G825" s="67"/>
      <c r="I825" s="147"/>
      <c r="J825" s="192"/>
    </row>
    <row r="826" spans="5:10" s="110" customFormat="1" ht="20.25" customHeight="1">
      <c r="E826" s="67"/>
      <c r="G826" s="67"/>
      <c r="I826" s="147"/>
      <c r="J826" s="192"/>
    </row>
    <row r="827" spans="5:10" s="110" customFormat="1" ht="20.25" customHeight="1">
      <c r="E827" s="67"/>
      <c r="G827" s="67"/>
      <c r="I827" s="147"/>
      <c r="J827" s="192"/>
    </row>
    <row r="828" spans="5:10" s="110" customFormat="1" ht="20.25" customHeight="1">
      <c r="E828" s="67"/>
      <c r="G828" s="67"/>
      <c r="I828" s="147"/>
      <c r="J828" s="192"/>
    </row>
    <row r="829" spans="5:10" s="110" customFormat="1" ht="20.25" customHeight="1">
      <c r="E829" s="67"/>
      <c r="G829" s="67"/>
      <c r="I829" s="147"/>
      <c r="J829" s="192"/>
    </row>
    <row r="830" spans="5:10" s="110" customFormat="1" ht="20.25" customHeight="1">
      <c r="E830" s="67"/>
      <c r="G830" s="67"/>
      <c r="I830" s="147"/>
      <c r="J830" s="192"/>
    </row>
    <row r="831" spans="5:10" s="110" customFormat="1" ht="20.25" customHeight="1">
      <c r="E831" s="67"/>
      <c r="G831" s="67"/>
      <c r="I831" s="147"/>
      <c r="J831" s="192"/>
    </row>
    <row r="832" spans="5:10" s="110" customFormat="1" ht="20.25" customHeight="1">
      <c r="E832" s="67"/>
      <c r="G832" s="67"/>
      <c r="I832" s="147"/>
      <c r="J832" s="192"/>
    </row>
    <row r="833" spans="5:10" s="110" customFormat="1" ht="20.25" customHeight="1">
      <c r="E833" s="67"/>
      <c r="G833" s="67"/>
      <c r="I833" s="147"/>
      <c r="J833" s="192"/>
    </row>
    <row r="834" spans="5:10" s="110" customFormat="1" ht="20.25" customHeight="1">
      <c r="E834" s="67"/>
      <c r="G834" s="67"/>
      <c r="I834" s="147"/>
      <c r="J834" s="192"/>
    </row>
    <row r="835" spans="5:10" s="110" customFormat="1" ht="20.25" customHeight="1">
      <c r="E835" s="67"/>
      <c r="G835" s="67"/>
      <c r="I835" s="147"/>
      <c r="J835" s="192"/>
    </row>
    <row r="836" spans="5:10" s="110" customFormat="1" ht="20.25" customHeight="1">
      <c r="E836" s="67"/>
      <c r="G836" s="67"/>
      <c r="I836" s="147"/>
      <c r="J836" s="192"/>
    </row>
    <row r="837" spans="5:10" s="110" customFormat="1" ht="20.25" customHeight="1">
      <c r="E837" s="67"/>
      <c r="G837" s="67"/>
      <c r="I837" s="147"/>
      <c r="J837" s="192"/>
    </row>
    <row r="838" spans="5:10" s="110" customFormat="1" ht="20.25" customHeight="1">
      <c r="E838" s="67"/>
      <c r="G838" s="67"/>
      <c r="I838" s="147"/>
      <c r="J838" s="192"/>
    </row>
    <row r="839" spans="5:10" s="110" customFormat="1" ht="20.25" customHeight="1">
      <c r="E839" s="67"/>
      <c r="G839" s="67"/>
      <c r="I839" s="147"/>
      <c r="J839" s="192"/>
    </row>
    <row r="840" spans="5:10" s="110" customFormat="1" ht="20.25" customHeight="1">
      <c r="E840" s="67"/>
      <c r="G840" s="67"/>
      <c r="I840" s="147"/>
      <c r="J840" s="192"/>
    </row>
    <row r="841" spans="5:10" s="110" customFormat="1" ht="20.25" customHeight="1">
      <c r="E841" s="67"/>
      <c r="G841" s="67"/>
      <c r="I841" s="147"/>
      <c r="J841" s="192"/>
    </row>
    <row r="842" spans="5:10" s="110" customFormat="1" ht="20.25" customHeight="1">
      <c r="E842" s="67"/>
      <c r="G842" s="67"/>
      <c r="I842" s="147"/>
      <c r="J842" s="192"/>
    </row>
    <row r="843" spans="5:10" s="110" customFormat="1" ht="20.25" customHeight="1">
      <c r="E843" s="67"/>
      <c r="G843" s="67"/>
      <c r="I843" s="147"/>
      <c r="J843" s="192"/>
    </row>
    <row r="844" spans="5:10" s="110" customFormat="1" ht="20.25" customHeight="1">
      <c r="E844" s="67"/>
      <c r="G844" s="67"/>
      <c r="I844" s="147"/>
      <c r="J844" s="192"/>
    </row>
    <row r="845" spans="5:10" s="110" customFormat="1" ht="20.25" customHeight="1">
      <c r="E845" s="67"/>
      <c r="G845" s="67"/>
      <c r="I845" s="147"/>
      <c r="J845" s="192"/>
    </row>
    <row r="846" spans="5:10" s="110" customFormat="1" ht="20.25" customHeight="1">
      <c r="E846" s="67"/>
      <c r="G846" s="67"/>
      <c r="I846" s="147"/>
      <c r="J846" s="192"/>
    </row>
    <row r="847" spans="5:10" s="110" customFormat="1" ht="20.25" customHeight="1">
      <c r="E847" s="67"/>
      <c r="G847" s="67"/>
      <c r="I847" s="147"/>
      <c r="J847" s="192"/>
    </row>
    <row r="848" spans="5:10" s="110" customFormat="1" ht="20.25" customHeight="1">
      <c r="E848" s="67"/>
      <c r="G848" s="67"/>
      <c r="I848" s="147"/>
      <c r="J848" s="192"/>
    </row>
    <row r="849" spans="5:10" s="110" customFormat="1" ht="20.25" customHeight="1">
      <c r="E849" s="67"/>
      <c r="G849" s="67"/>
      <c r="I849" s="147"/>
      <c r="J849" s="192"/>
    </row>
    <row r="850" spans="5:10" s="110" customFormat="1" ht="20.25" customHeight="1">
      <c r="E850" s="67"/>
      <c r="G850" s="67"/>
      <c r="I850" s="147"/>
      <c r="J850" s="192"/>
    </row>
    <row r="851" spans="5:10" s="110" customFormat="1" ht="20.25" customHeight="1">
      <c r="E851" s="67"/>
      <c r="G851" s="67"/>
      <c r="I851" s="147"/>
      <c r="J851" s="192"/>
    </row>
    <row r="852" spans="5:10" s="110" customFormat="1" ht="20.25" customHeight="1">
      <c r="E852" s="67"/>
      <c r="G852" s="67"/>
      <c r="I852" s="147"/>
      <c r="J852" s="192"/>
    </row>
    <row r="853" spans="5:10" s="110" customFormat="1" ht="20.25" customHeight="1">
      <c r="E853" s="67"/>
      <c r="G853" s="67"/>
      <c r="I853" s="147"/>
      <c r="J853" s="192"/>
    </row>
    <row r="854" spans="5:10" s="110" customFormat="1" ht="20.25" customHeight="1">
      <c r="E854" s="67"/>
      <c r="G854" s="67"/>
      <c r="I854" s="147"/>
      <c r="J854" s="192"/>
    </row>
    <row r="855" spans="5:10" s="110" customFormat="1" ht="20.25" customHeight="1">
      <c r="E855" s="67"/>
      <c r="G855" s="67"/>
      <c r="I855" s="147"/>
      <c r="J855" s="192"/>
    </row>
    <row r="856" spans="5:10" s="110" customFormat="1" ht="20.25" customHeight="1">
      <c r="E856" s="67"/>
      <c r="G856" s="67"/>
      <c r="I856" s="147"/>
      <c r="J856" s="192"/>
    </row>
    <row r="857" spans="5:10" s="110" customFormat="1" ht="20.25" customHeight="1">
      <c r="E857" s="67"/>
      <c r="G857" s="67"/>
      <c r="I857" s="147"/>
      <c r="J857" s="192"/>
    </row>
    <row r="858" spans="5:10" s="110" customFormat="1" ht="20.25" customHeight="1">
      <c r="E858" s="67"/>
      <c r="G858" s="67"/>
      <c r="I858" s="147"/>
      <c r="J858" s="192"/>
    </row>
    <row r="859" spans="5:10" s="110" customFormat="1" ht="20.25" customHeight="1">
      <c r="E859" s="67"/>
      <c r="G859" s="67"/>
      <c r="I859" s="147"/>
      <c r="J859" s="192"/>
    </row>
    <row r="860" spans="5:10" s="110" customFormat="1" ht="20.25" customHeight="1">
      <c r="E860" s="67"/>
      <c r="G860" s="67"/>
      <c r="I860" s="147"/>
      <c r="J860" s="192"/>
    </row>
    <row r="861" spans="5:10" s="110" customFormat="1" ht="20.25" customHeight="1">
      <c r="E861" s="67"/>
      <c r="G861" s="67"/>
      <c r="I861" s="147"/>
      <c r="J861" s="192"/>
    </row>
    <row r="862" spans="5:10" s="110" customFormat="1" ht="20.25" customHeight="1">
      <c r="E862" s="67"/>
      <c r="G862" s="67"/>
      <c r="I862" s="147"/>
      <c r="J862" s="192"/>
    </row>
    <row r="863" spans="5:10" s="110" customFormat="1" ht="20.25" customHeight="1">
      <c r="E863" s="67"/>
      <c r="G863" s="67"/>
      <c r="I863" s="147"/>
      <c r="J863" s="192"/>
    </row>
    <row r="864" spans="5:10" s="110" customFormat="1" ht="20.25" customHeight="1">
      <c r="E864" s="67"/>
      <c r="G864" s="67"/>
      <c r="I864" s="147"/>
      <c r="J864" s="192"/>
    </row>
    <row r="865" spans="5:10" s="110" customFormat="1" ht="20.25" customHeight="1">
      <c r="E865" s="67"/>
      <c r="G865" s="67"/>
      <c r="I865" s="147"/>
      <c r="J865" s="192"/>
    </row>
    <row r="866" spans="5:10" s="110" customFormat="1" ht="20.25" customHeight="1">
      <c r="E866" s="67"/>
      <c r="G866" s="67"/>
      <c r="I866" s="147"/>
      <c r="J866" s="192"/>
    </row>
    <row r="867" spans="5:10" s="110" customFormat="1" ht="20.25" customHeight="1">
      <c r="E867" s="67"/>
      <c r="G867" s="67"/>
      <c r="I867" s="147"/>
      <c r="J867" s="192"/>
    </row>
    <row r="868" spans="5:10" s="110" customFormat="1" ht="20.25" customHeight="1">
      <c r="E868" s="67"/>
      <c r="G868" s="67"/>
      <c r="I868" s="147"/>
      <c r="J868" s="192"/>
    </row>
    <row r="869" spans="5:10" s="110" customFormat="1" ht="20.25" customHeight="1">
      <c r="E869" s="67"/>
      <c r="G869" s="67"/>
      <c r="I869" s="147"/>
      <c r="J869" s="192"/>
    </row>
    <row r="870" spans="5:10" s="110" customFormat="1" ht="20.25" customHeight="1">
      <c r="E870" s="67"/>
      <c r="G870" s="67"/>
      <c r="I870" s="147"/>
      <c r="J870" s="192"/>
    </row>
    <row r="871" spans="5:10" s="110" customFormat="1" ht="20.25" customHeight="1">
      <c r="E871" s="67"/>
      <c r="G871" s="67"/>
      <c r="I871" s="147"/>
      <c r="J871" s="192"/>
    </row>
    <row r="872" spans="5:10" s="110" customFormat="1" ht="20.25" customHeight="1">
      <c r="E872" s="67"/>
      <c r="G872" s="67"/>
      <c r="I872" s="147"/>
      <c r="J872" s="192"/>
    </row>
    <row r="873" spans="5:10" s="110" customFormat="1" ht="20.25" customHeight="1">
      <c r="E873" s="67"/>
      <c r="G873" s="67"/>
      <c r="I873" s="147"/>
      <c r="J873" s="192"/>
    </row>
    <row r="874" spans="5:10" s="110" customFormat="1" ht="20.25" customHeight="1">
      <c r="E874" s="67"/>
      <c r="G874" s="67"/>
      <c r="I874" s="147"/>
      <c r="J874" s="192"/>
    </row>
    <row r="875" spans="5:10" s="110" customFormat="1" ht="20.25" customHeight="1">
      <c r="E875" s="67"/>
      <c r="G875" s="67"/>
      <c r="I875" s="147"/>
      <c r="J875" s="192"/>
    </row>
    <row r="876" spans="5:10" s="110" customFormat="1" ht="20.25" customHeight="1">
      <c r="E876" s="67"/>
      <c r="G876" s="67"/>
      <c r="I876" s="147"/>
      <c r="J876" s="192"/>
    </row>
    <row r="877" spans="5:10" s="110" customFormat="1" ht="20.25" customHeight="1">
      <c r="E877" s="67"/>
      <c r="G877" s="67"/>
      <c r="I877" s="147"/>
      <c r="J877" s="192"/>
    </row>
    <row r="878" spans="5:10" s="110" customFormat="1" ht="20.25" customHeight="1">
      <c r="E878" s="67"/>
      <c r="G878" s="67"/>
      <c r="I878" s="147"/>
      <c r="J878" s="192"/>
    </row>
    <row r="879" spans="5:10" s="110" customFormat="1" ht="20.25" customHeight="1">
      <c r="E879" s="67"/>
      <c r="G879" s="67"/>
      <c r="I879" s="147"/>
      <c r="J879" s="192"/>
    </row>
    <row r="880" spans="5:10" s="110" customFormat="1" ht="20.25" customHeight="1">
      <c r="E880" s="67"/>
      <c r="G880" s="67"/>
      <c r="I880" s="147"/>
      <c r="J880" s="192"/>
    </row>
    <row r="881" spans="5:10" s="110" customFormat="1" ht="20.25" customHeight="1">
      <c r="E881" s="67"/>
      <c r="G881" s="67"/>
      <c r="I881" s="147"/>
      <c r="J881" s="192"/>
    </row>
    <row r="882" spans="5:10" s="110" customFormat="1" ht="20.25" customHeight="1">
      <c r="E882" s="67"/>
      <c r="G882" s="67"/>
      <c r="I882" s="147"/>
      <c r="J882" s="192"/>
    </row>
    <row r="883" spans="5:10" s="110" customFormat="1" ht="20.25" customHeight="1">
      <c r="E883" s="67"/>
      <c r="G883" s="67"/>
      <c r="I883" s="147"/>
      <c r="J883" s="192"/>
    </row>
    <row r="884" spans="5:10" s="110" customFormat="1" ht="20.25" customHeight="1">
      <c r="E884" s="67"/>
      <c r="G884" s="67"/>
      <c r="I884" s="147"/>
      <c r="J884" s="192"/>
    </row>
    <row r="885" spans="5:10" s="110" customFormat="1" ht="20.25" customHeight="1">
      <c r="E885" s="67"/>
      <c r="G885" s="67"/>
      <c r="I885" s="147"/>
      <c r="J885" s="192"/>
    </row>
    <row r="886" spans="5:10" s="110" customFormat="1" ht="20.25" customHeight="1">
      <c r="E886" s="67"/>
      <c r="G886" s="67"/>
      <c r="I886" s="147"/>
      <c r="J886" s="192"/>
    </row>
    <row r="887" spans="5:10" s="110" customFormat="1" ht="20.25" customHeight="1">
      <c r="E887" s="67"/>
      <c r="G887" s="67"/>
      <c r="I887" s="147"/>
      <c r="J887" s="192"/>
    </row>
    <row r="888" spans="5:10" s="110" customFormat="1" ht="20.25" customHeight="1">
      <c r="E888" s="67"/>
      <c r="G888" s="67"/>
      <c r="I888" s="147"/>
      <c r="J888" s="192"/>
    </row>
    <row r="889" spans="5:10" s="110" customFormat="1" ht="20.25" customHeight="1">
      <c r="E889" s="67"/>
      <c r="G889" s="67"/>
      <c r="I889" s="147"/>
      <c r="J889" s="192"/>
    </row>
    <row r="890" spans="5:10" s="110" customFormat="1" ht="20.25" customHeight="1">
      <c r="E890" s="67"/>
      <c r="G890" s="67"/>
      <c r="I890" s="147"/>
      <c r="J890" s="192"/>
    </row>
    <row r="891" spans="5:10" s="110" customFormat="1" ht="20.25" customHeight="1">
      <c r="E891" s="67"/>
      <c r="G891" s="67"/>
      <c r="I891" s="147"/>
      <c r="J891" s="192"/>
    </row>
    <row r="892" spans="5:10" s="110" customFormat="1" ht="20.25" customHeight="1">
      <c r="E892" s="67"/>
      <c r="G892" s="67"/>
      <c r="I892" s="147"/>
      <c r="J892" s="192"/>
    </row>
    <row r="893" spans="5:10" s="110" customFormat="1" ht="20.25" customHeight="1">
      <c r="E893" s="67"/>
      <c r="G893" s="67"/>
      <c r="I893" s="147"/>
      <c r="J893" s="192"/>
    </row>
    <row r="894" spans="5:10" s="110" customFormat="1" ht="20.25" customHeight="1">
      <c r="E894" s="67"/>
      <c r="G894" s="67"/>
      <c r="I894" s="147"/>
      <c r="J894" s="192"/>
    </row>
    <row r="895" spans="5:10" s="110" customFormat="1" ht="20.25" customHeight="1">
      <c r="E895" s="67"/>
      <c r="G895" s="67"/>
      <c r="I895" s="147"/>
      <c r="J895" s="192"/>
    </row>
    <row r="896" spans="5:10" s="110" customFormat="1" ht="20.25" customHeight="1">
      <c r="E896" s="67"/>
      <c r="G896" s="67"/>
      <c r="I896" s="147"/>
      <c r="J896" s="192"/>
    </row>
    <row r="897" spans="5:10" s="110" customFormat="1" ht="20.25" customHeight="1">
      <c r="E897" s="67"/>
      <c r="G897" s="67"/>
      <c r="I897" s="147"/>
      <c r="J897" s="192"/>
    </row>
    <row r="898" spans="5:10" s="110" customFormat="1" ht="20.25" customHeight="1">
      <c r="E898" s="67"/>
      <c r="G898" s="67"/>
      <c r="I898" s="147"/>
      <c r="J898" s="192"/>
    </row>
    <row r="899" spans="5:10" s="110" customFormat="1" ht="20.25" customHeight="1">
      <c r="E899" s="67"/>
      <c r="G899" s="67"/>
      <c r="I899" s="147"/>
      <c r="J899" s="192"/>
    </row>
    <row r="900" spans="5:10" s="110" customFormat="1" ht="20.25" customHeight="1">
      <c r="E900" s="67"/>
      <c r="G900" s="67"/>
      <c r="I900" s="147"/>
      <c r="J900" s="192"/>
    </row>
    <row r="901" spans="5:10" s="110" customFormat="1" ht="20.25" customHeight="1">
      <c r="E901" s="67"/>
      <c r="G901" s="67"/>
      <c r="I901" s="147"/>
      <c r="J901" s="192"/>
    </row>
    <row r="902" spans="5:10" s="110" customFormat="1" ht="20.25" customHeight="1">
      <c r="E902" s="67"/>
      <c r="G902" s="67"/>
      <c r="I902" s="147"/>
      <c r="J902" s="192"/>
    </row>
    <row r="903" spans="5:10" s="110" customFormat="1" ht="20.25" customHeight="1">
      <c r="E903" s="67"/>
      <c r="G903" s="67"/>
      <c r="I903" s="147"/>
      <c r="J903" s="192"/>
    </row>
    <row r="904" spans="5:10" s="110" customFormat="1" ht="20.25" customHeight="1">
      <c r="E904" s="67"/>
      <c r="G904" s="67"/>
      <c r="I904" s="147"/>
      <c r="J904" s="192"/>
    </row>
    <row r="905" spans="5:10" s="110" customFormat="1" ht="20.25" customHeight="1">
      <c r="E905" s="67"/>
      <c r="G905" s="67"/>
      <c r="I905" s="147"/>
      <c r="J905" s="192"/>
    </row>
    <row r="906" spans="5:10" s="110" customFormat="1" ht="20.25" customHeight="1">
      <c r="E906" s="67"/>
      <c r="G906" s="67"/>
      <c r="I906" s="147"/>
      <c r="J906" s="192"/>
    </row>
    <row r="907" spans="5:10" s="110" customFormat="1" ht="20.25" customHeight="1">
      <c r="E907" s="67"/>
      <c r="G907" s="67"/>
      <c r="I907" s="147"/>
      <c r="J907" s="192"/>
    </row>
    <row r="908" spans="5:10" s="110" customFormat="1" ht="20.25" customHeight="1">
      <c r="E908" s="67"/>
      <c r="G908" s="67"/>
      <c r="I908" s="147"/>
      <c r="J908" s="192"/>
    </row>
    <row r="909" spans="5:10" s="110" customFormat="1" ht="20.25" customHeight="1">
      <c r="E909" s="67"/>
      <c r="G909" s="67"/>
      <c r="I909" s="147"/>
      <c r="J909" s="192"/>
    </row>
    <row r="910" spans="5:10" s="110" customFormat="1" ht="20.25" customHeight="1">
      <c r="E910" s="67"/>
      <c r="G910" s="67"/>
      <c r="I910" s="147"/>
      <c r="J910" s="192"/>
    </row>
    <row r="911" spans="5:10" s="110" customFormat="1" ht="20.25" customHeight="1">
      <c r="E911" s="67"/>
      <c r="G911" s="67"/>
      <c r="I911" s="147"/>
      <c r="J911" s="192"/>
    </row>
    <row r="912" spans="5:10" s="110" customFormat="1" ht="20.25" customHeight="1">
      <c r="E912" s="67"/>
      <c r="G912" s="67"/>
      <c r="I912" s="147"/>
      <c r="J912" s="192"/>
    </row>
    <row r="913" spans="5:10" s="110" customFormat="1" ht="20.25" customHeight="1">
      <c r="E913" s="67"/>
      <c r="G913" s="67"/>
      <c r="I913" s="147"/>
      <c r="J913" s="192"/>
    </row>
    <row r="914" spans="5:10" s="110" customFormat="1" ht="20.25" customHeight="1">
      <c r="E914" s="67"/>
      <c r="G914" s="67"/>
      <c r="I914" s="147"/>
      <c r="J914" s="192"/>
    </row>
    <row r="915" spans="5:10" s="110" customFormat="1" ht="20.25" customHeight="1">
      <c r="E915" s="67"/>
      <c r="G915" s="67"/>
      <c r="I915" s="147"/>
      <c r="J915" s="192"/>
    </row>
    <row r="916" spans="5:10" s="110" customFormat="1" ht="20.25" customHeight="1">
      <c r="E916" s="67"/>
      <c r="G916" s="67"/>
      <c r="I916" s="147"/>
      <c r="J916" s="192"/>
    </row>
    <row r="917" spans="5:10" s="110" customFormat="1" ht="20.25" customHeight="1">
      <c r="E917" s="67"/>
      <c r="G917" s="67"/>
      <c r="I917" s="147"/>
      <c r="J917" s="192"/>
    </row>
    <row r="918" spans="5:10" s="110" customFormat="1" ht="20.25" customHeight="1">
      <c r="E918" s="67"/>
      <c r="G918" s="67"/>
      <c r="I918" s="147"/>
      <c r="J918" s="192"/>
    </row>
    <row r="919" spans="5:10" s="110" customFormat="1" ht="20.25" customHeight="1">
      <c r="E919" s="67"/>
      <c r="G919" s="67"/>
      <c r="I919" s="147"/>
      <c r="J919" s="192"/>
    </row>
    <row r="920" spans="5:10" s="110" customFormat="1" ht="20.25" customHeight="1">
      <c r="E920" s="67"/>
      <c r="G920" s="67"/>
      <c r="I920" s="147"/>
      <c r="J920" s="192"/>
    </row>
    <row r="921" spans="5:10" s="110" customFormat="1" ht="20.25" customHeight="1">
      <c r="E921" s="67"/>
      <c r="G921" s="67"/>
      <c r="I921" s="147"/>
      <c r="J921" s="192"/>
    </row>
    <row r="922" spans="5:10" s="110" customFormat="1" ht="20.25" customHeight="1">
      <c r="E922" s="67"/>
      <c r="G922" s="67"/>
      <c r="I922" s="147"/>
      <c r="J922" s="192"/>
    </row>
    <row r="923" spans="5:10" s="110" customFormat="1" ht="20.25" customHeight="1">
      <c r="E923" s="67"/>
      <c r="G923" s="67"/>
      <c r="I923" s="147"/>
      <c r="J923" s="192"/>
    </row>
    <row r="924" spans="5:10" s="110" customFormat="1" ht="20.25" customHeight="1">
      <c r="E924" s="67"/>
      <c r="G924" s="67"/>
      <c r="I924" s="147"/>
      <c r="J924" s="192"/>
    </row>
    <row r="925" spans="5:10" s="110" customFormat="1" ht="20.25" customHeight="1">
      <c r="E925" s="67"/>
      <c r="G925" s="67"/>
      <c r="I925" s="147"/>
      <c r="J925" s="192"/>
    </row>
    <row r="926" spans="5:10" s="110" customFormat="1" ht="20.25" customHeight="1">
      <c r="E926" s="67"/>
      <c r="G926" s="67"/>
      <c r="I926" s="147"/>
      <c r="J926" s="192"/>
    </row>
    <row r="927" spans="5:10" s="110" customFormat="1" ht="20.25" customHeight="1">
      <c r="E927" s="67"/>
      <c r="G927" s="67"/>
      <c r="I927" s="147"/>
      <c r="J927" s="192"/>
    </row>
    <row r="928" spans="5:10" s="110" customFormat="1" ht="20.25" customHeight="1">
      <c r="E928" s="67"/>
      <c r="G928" s="67"/>
      <c r="I928" s="147"/>
      <c r="J928" s="192"/>
    </row>
    <row r="929" spans="5:10" s="110" customFormat="1" ht="20.25" customHeight="1">
      <c r="E929" s="67"/>
      <c r="G929" s="67"/>
      <c r="I929" s="147"/>
      <c r="J929" s="192"/>
    </row>
    <row r="930" spans="5:10" s="110" customFormat="1" ht="20.25" customHeight="1">
      <c r="E930" s="67"/>
      <c r="G930" s="67"/>
      <c r="I930" s="147"/>
      <c r="J930" s="192"/>
    </row>
    <row r="931" spans="5:10" s="110" customFormat="1" ht="20.25" customHeight="1">
      <c r="E931" s="67"/>
      <c r="G931" s="67"/>
      <c r="I931" s="147"/>
      <c r="J931" s="192"/>
    </row>
    <row r="932" spans="5:10" s="110" customFormat="1" ht="20.25" customHeight="1">
      <c r="E932" s="67"/>
      <c r="G932" s="67"/>
      <c r="I932" s="147"/>
      <c r="J932" s="192"/>
    </row>
    <row r="933" spans="5:10" s="110" customFormat="1" ht="20.25" customHeight="1">
      <c r="E933" s="67"/>
      <c r="G933" s="67"/>
      <c r="I933" s="147"/>
      <c r="J933" s="192"/>
    </row>
    <row r="934" spans="5:10" s="110" customFormat="1" ht="20.25" customHeight="1">
      <c r="E934" s="67"/>
      <c r="G934" s="67"/>
      <c r="I934" s="147"/>
      <c r="J934" s="192"/>
    </row>
    <row r="935" spans="5:10" s="110" customFormat="1" ht="20.25" customHeight="1">
      <c r="E935" s="67"/>
      <c r="G935" s="67"/>
      <c r="I935" s="147"/>
      <c r="J935" s="192"/>
    </row>
    <row r="936" spans="5:10" s="110" customFormat="1" ht="20.25" customHeight="1">
      <c r="E936" s="67"/>
      <c r="G936" s="67"/>
      <c r="I936" s="147"/>
      <c r="J936" s="192"/>
    </row>
    <row r="937" spans="5:10" s="110" customFormat="1" ht="20.25" customHeight="1">
      <c r="E937" s="67"/>
      <c r="G937" s="67"/>
      <c r="I937" s="147"/>
      <c r="J937" s="192"/>
    </row>
    <row r="938" spans="5:10" s="110" customFormat="1" ht="20.25" customHeight="1">
      <c r="E938" s="67"/>
      <c r="G938" s="67"/>
      <c r="I938" s="147"/>
      <c r="J938" s="192"/>
    </row>
    <row r="939" spans="5:10" s="110" customFormat="1" ht="20.25" customHeight="1">
      <c r="E939" s="67"/>
      <c r="G939" s="67"/>
      <c r="I939" s="147"/>
      <c r="J939" s="192"/>
    </row>
    <row r="940" spans="5:10" s="110" customFormat="1" ht="20.25" customHeight="1">
      <c r="E940" s="67"/>
      <c r="G940" s="67"/>
      <c r="I940" s="147"/>
      <c r="J940" s="192"/>
    </row>
    <row r="941" spans="5:10" s="110" customFormat="1" ht="20.25" customHeight="1">
      <c r="E941" s="67"/>
      <c r="G941" s="67"/>
      <c r="I941" s="147"/>
      <c r="J941" s="192"/>
    </row>
    <row r="942" spans="5:10" s="110" customFormat="1" ht="20.25" customHeight="1">
      <c r="E942" s="67"/>
      <c r="G942" s="67"/>
      <c r="I942" s="147"/>
      <c r="J942" s="192"/>
    </row>
    <row r="943" spans="5:10" s="110" customFormat="1" ht="20.25" customHeight="1">
      <c r="E943" s="67"/>
      <c r="G943" s="67"/>
      <c r="I943" s="147"/>
      <c r="J943" s="192"/>
    </row>
    <row r="944" spans="5:10" s="110" customFormat="1" ht="20.25" customHeight="1">
      <c r="E944" s="67"/>
      <c r="G944" s="67"/>
      <c r="I944" s="147"/>
      <c r="J944" s="192"/>
    </row>
    <row r="945" spans="5:10" s="110" customFormat="1" ht="20.25" customHeight="1">
      <c r="E945" s="67"/>
      <c r="G945" s="67"/>
      <c r="I945" s="147"/>
      <c r="J945" s="192"/>
    </row>
    <row r="946" spans="5:10" s="110" customFormat="1" ht="20.25" customHeight="1">
      <c r="E946" s="67"/>
      <c r="G946" s="67"/>
      <c r="I946" s="147"/>
      <c r="J946" s="192"/>
    </row>
    <row r="947" spans="5:10" s="110" customFormat="1" ht="20.25" customHeight="1">
      <c r="E947" s="67"/>
      <c r="G947" s="67"/>
      <c r="I947" s="147"/>
      <c r="J947" s="192"/>
    </row>
    <row r="948" spans="5:10" s="110" customFormat="1" ht="20.25" customHeight="1">
      <c r="E948" s="67"/>
      <c r="G948" s="67"/>
      <c r="I948" s="147"/>
      <c r="J948" s="192"/>
    </row>
    <row r="949" spans="5:10" s="110" customFormat="1" ht="20.25" customHeight="1">
      <c r="E949" s="67"/>
      <c r="G949" s="67"/>
      <c r="I949" s="147"/>
      <c r="J949" s="192"/>
    </row>
    <row r="950" spans="5:10" s="110" customFormat="1" ht="20.25" customHeight="1">
      <c r="E950" s="67"/>
      <c r="G950" s="67"/>
      <c r="I950" s="147"/>
      <c r="J950" s="192"/>
    </row>
    <row r="951" spans="5:10" s="110" customFormat="1" ht="20.25" customHeight="1">
      <c r="E951" s="67"/>
      <c r="G951" s="67"/>
      <c r="I951" s="147"/>
      <c r="J951" s="192"/>
    </row>
    <row r="952" spans="5:10" s="110" customFormat="1" ht="20.25" customHeight="1">
      <c r="E952" s="67"/>
      <c r="G952" s="67"/>
      <c r="I952" s="147"/>
      <c r="J952" s="192"/>
    </row>
    <row r="953" spans="5:10" s="110" customFormat="1" ht="20.25" customHeight="1">
      <c r="E953" s="67"/>
      <c r="G953" s="67"/>
      <c r="I953" s="147"/>
      <c r="J953" s="192"/>
    </row>
    <row r="954" spans="5:10" s="110" customFormat="1" ht="20.25" customHeight="1">
      <c r="E954" s="67"/>
      <c r="G954" s="67"/>
      <c r="I954" s="147"/>
      <c r="J954" s="192"/>
    </row>
    <row r="955" spans="5:10" s="110" customFormat="1" ht="20.25" customHeight="1">
      <c r="E955" s="67"/>
      <c r="G955" s="67"/>
      <c r="I955" s="147"/>
      <c r="J955" s="192"/>
    </row>
    <row r="956" spans="5:10" s="110" customFormat="1" ht="20.25" customHeight="1">
      <c r="E956" s="67"/>
      <c r="G956" s="67"/>
      <c r="I956" s="147"/>
      <c r="J956" s="192"/>
    </row>
    <row r="957" spans="5:10" s="110" customFormat="1" ht="20.25" customHeight="1">
      <c r="E957" s="67"/>
      <c r="G957" s="67"/>
      <c r="I957" s="147"/>
      <c r="J957" s="192"/>
    </row>
    <row r="958" spans="5:10" s="110" customFormat="1" ht="20.25" customHeight="1">
      <c r="E958" s="67"/>
      <c r="G958" s="67"/>
      <c r="I958" s="147"/>
      <c r="J958" s="192"/>
    </row>
    <row r="959" spans="5:10" s="110" customFormat="1" ht="20.25" customHeight="1">
      <c r="E959" s="67"/>
      <c r="G959" s="67"/>
      <c r="I959" s="147"/>
      <c r="J959" s="192"/>
    </row>
    <row r="960" spans="5:10" s="110" customFormat="1" ht="20.25" customHeight="1">
      <c r="E960" s="67"/>
      <c r="G960" s="67"/>
      <c r="I960" s="147"/>
      <c r="J960" s="192"/>
    </row>
    <row r="961" spans="5:10" s="110" customFormat="1" ht="20.25" customHeight="1">
      <c r="E961" s="67"/>
      <c r="G961" s="67"/>
      <c r="I961" s="147"/>
      <c r="J961" s="192"/>
    </row>
    <row r="962" spans="5:10" s="110" customFormat="1" ht="20.25" customHeight="1">
      <c r="E962" s="67"/>
      <c r="G962" s="67"/>
      <c r="I962" s="147"/>
      <c r="J962" s="192"/>
    </row>
    <row r="963" spans="5:10" s="110" customFormat="1" ht="20.25" customHeight="1">
      <c r="E963" s="67"/>
      <c r="G963" s="67"/>
      <c r="I963" s="147"/>
      <c r="J963" s="192"/>
    </row>
    <row r="964" spans="5:10" s="110" customFormat="1" ht="20.25" customHeight="1">
      <c r="E964" s="67"/>
      <c r="G964" s="67"/>
      <c r="I964" s="147"/>
      <c r="J964" s="192"/>
    </row>
    <row r="965" spans="5:10" s="110" customFormat="1" ht="20.25" customHeight="1">
      <c r="E965" s="67"/>
      <c r="G965" s="67"/>
      <c r="I965" s="147"/>
      <c r="J965" s="192"/>
    </row>
    <row r="966" spans="5:10" s="110" customFormat="1" ht="20.25" customHeight="1">
      <c r="E966" s="67"/>
      <c r="G966" s="67"/>
      <c r="I966" s="147"/>
      <c r="J966" s="192"/>
    </row>
    <row r="967" spans="5:10" s="110" customFormat="1" ht="20.25" customHeight="1">
      <c r="E967" s="67"/>
      <c r="G967" s="67"/>
      <c r="I967" s="147"/>
      <c r="J967" s="192"/>
    </row>
    <row r="968" spans="5:10" s="110" customFormat="1" ht="20.25" customHeight="1">
      <c r="E968" s="67"/>
      <c r="G968" s="67"/>
      <c r="I968" s="147"/>
      <c r="J968" s="192"/>
    </row>
    <row r="969" spans="5:10" s="110" customFormat="1" ht="20.25" customHeight="1">
      <c r="E969" s="67"/>
      <c r="G969" s="67"/>
      <c r="I969" s="147"/>
      <c r="J969" s="192"/>
    </row>
    <row r="970" spans="5:10" s="110" customFormat="1" ht="20.25" customHeight="1">
      <c r="E970" s="67"/>
      <c r="G970" s="67"/>
      <c r="I970" s="147"/>
      <c r="J970" s="192"/>
    </row>
    <row r="971" spans="5:10" s="110" customFormat="1" ht="20.25" customHeight="1">
      <c r="E971" s="67"/>
      <c r="G971" s="67"/>
      <c r="I971" s="147"/>
      <c r="J971" s="192"/>
    </row>
    <row r="972" spans="5:10" s="110" customFormat="1" ht="20.25" customHeight="1">
      <c r="E972" s="67"/>
      <c r="G972" s="67"/>
      <c r="I972" s="147"/>
      <c r="J972" s="192"/>
    </row>
    <row r="973" spans="5:10" s="110" customFormat="1" ht="20.25" customHeight="1">
      <c r="E973" s="67"/>
      <c r="G973" s="67"/>
      <c r="I973" s="147"/>
      <c r="J973" s="192"/>
    </row>
    <row r="974" spans="5:10" s="110" customFormat="1" ht="20.25" customHeight="1">
      <c r="E974" s="67"/>
      <c r="G974" s="67"/>
      <c r="I974" s="147"/>
      <c r="J974" s="192"/>
    </row>
    <row r="975" spans="5:10" s="110" customFormat="1" ht="20.25" customHeight="1">
      <c r="E975" s="67"/>
      <c r="G975" s="67"/>
      <c r="I975" s="147"/>
      <c r="J975" s="192"/>
    </row>
    <row r="976" spans="5:10" s="110" customFormat="1" ht="20.25" customHeight="1">
      <c r="E976" s="67"/>
      <c r="G976" s="67"/>
      <c r="I976" s="147"/>
      <c r="J976" s="192"/>
    </row>
    <row r="977" spans="5:10" s="110" customFormat="1" ht="20.25" customHeight="1">
      <c r="E977" s="67"/>
      <c r="G977" s="67"/>
      <c r="I977" s="147"/>
      <c r="J977" s="192"/>
    </row>
    <row r="978" spans="5:10" s="110" customFormat="1" ht="20.25" customHeight="1">
      <c r="E978" s="67"/>
      <c r="G978" s="67"/>
      <c r="I978" s="147"/>
      <c r="J978" s="192"/>
    </row>
    <row r="979" spans="5:10" s="110" customFormat="1" ht="20.25" customHeight="1">
      <c r="E979" s="67"/>
      <c r="G979" s="67"/>
      <c r="I979" s="147"/>
      <c r="J979" s="192"/>
    </row>
    <row r="980" spans="5:10" s="110" customFormat="1" ht="20.25" customHeight="1">
      <c r="E980" s="67"/>
      <c r="G980" s="67"/>
      <c r="I980" s="147"/>
      <c r="J980" s="192"/>
    </row>
    <row r="981" spans="5:10" s="110" customFormat="1" ht="20.25" customHeight="1">
      <c r="E981" s="67"/>
      <c r="G981" s="67"/>
      <c r="I981" s="147"/>
      <c r="J981" s="192"/>
    </row>
    <row r="982" spans="5:10" s="110" customFormat="1" ht="20.25" customHeight="1">
      <c r="E982" s="67"/>
      <c r="G982" s="67"/>
      <c r="I982" s="147"/>
      <c r="J982" s="192"/>
    </row>
    <row r="983" spans="5:10" s="110" customFormat="1" ht="20.25" customHeight="1">
      <c r="E983" s="67"/>
      <c r="G983" s="67"/>
      <c r="I983" s="147"/>
      <c r="J983" s="192"/>
    </row>
    <row r="984" spans="5:10" s="110" customFormat="1" ht="20.25" customHeight="1">
      <c r="E984" s="67"/>
      <c r="G984" s="67"/>
      <c r="I984" s="147"/>
      <c r="J984" s="192"/>
    </row>
    <row r="985" spans="5:10" s="110" customFormat="1" ht="20.25" customHeight="1">
      <c r="E985" s="67"/>
      <c r="G985" s="67"/>
      <c r="I985" s="147"/>
      <c r="J985" s="192"/>
    </row>
    <row r="986" spans="5:10" s="110" customFormat="1" ht="20.25" customHeight="1">
      <c r="E986" s="67"/>
      <c r="G986" s="67"/>
      <c r="I986" s="147"/>
      <c r="J986" s="192"/>
    </row>
    <row r="987" spans="5:10" s="110" customFormat="1" ht="20.25" customHeight="1">
      <c r="E987" s="67"/>
      <c r="G987" s="67"/>
      <c r="I987" s="147"/>
      <c r="J987" s="192"/>
    </row>
    <row r="988" spans="5:10" s="110" customFormat="1" ht="20.25" customHeight="1">
      <c r="E988" s="67"/>
      <c r="G988" s="67"/>
      <c r="I988" s="147"/>
      <c r="J988" s="192"/>
    </row>
    <row r="989" spans="5:10" s="110" customFormat="1" ht="20.25" customHeight="1">
      <c r="E989" s="67"/>
      <c r="G989" s="67"/>
      <c r="I989" s="147"/>
      <c r="J989" s="192"/>
    </row>
    <row r="990" spans="5:10" s="110" customFormat="1" ht="20.25" customHeight="1">
      <c r="E990" s="67"/>
      <c r="G990" s="67"/>
      <c r="I990" s="147"/>
      <c r="J990" s="192"/>
    </row>
    <row r="991" spans="5:10" s="110" customFormat="1" ht="20.25" customHeight="1">
      <c r="E991" s="67"/>
      <c r="G991" s="67"/>
      <c r="I991" s="147"/>
      <c r="J991" s="192"/>
    </row>
    <row r="992" spans="5:10" s="110" customFormat="1" ht="20.25" customHeight="1">
      <c r="E992" s="67"/>
      <c r="G992" s="67"/>
      <c r="I992" s="147"/>
      <c r="J992" s="192"/>
    </row>
    <row r="993" spans="5:10" s="110" customFormat="1" ht="20.25" customHeight="1">
      <c r="E993" s="67"/>
      <c r="G993" s="67"/>
      <c r="I993" s="147"/>
      <c r="J993" s="192"/>
    </row>
    <row r="994" spans="5:10" s="110" customFormat="1" ht="20.25" customHeight="1">
      <c r="E994" s="67"/>
      <c r="G994" s="67"/>
      <c r="I994" s="147"/>
      <c r="J994" s="192"/>
    </row>
    <row r="995" spans="5:10" s="110" customFormat="1" ht="20.25" customHeight="1">
      <c r="E995" s="67"/>
      <c r="G995" s="67"/>
      <c r="I995" s="147"/>
      <c r="J995" s="192"/>
    </row>
    <row r="996" spans="5:10" s="110" customFormat="1" ht="20.25" customHeight="1">
      <c r="E996" s="67"/>
      <c r="G996" s="67"/>
      <c r="I996" s="147"/>
      <c r="J996" s="192"/>
    </row>
    <row r="997" spans="5:10" s="110" customFormat="1" ht="20.25" customHeight="1">
      <c r="E997" s="67"/>
      <c r="G997" s="67"/>
      <c r="I997" s="147"/>
      <c r="J997" s="192"/>
    </row>
    <row r="998" spans="5:10" s="110" customFormat="1" ht="20.25" customHeight="1">
      <c r="E998" s="67"/>
      <c r="G998" s="67"/>
      <c r="I998" s="147"/>
      <c r="J998" s="192"/>
    </row>
    <row r="999" spans="5:10" s="110" customFormat="1" ht="20.25" customHeight="1">
      <c r="E999" s="67"/>
      <c r="G999" s="67"/>
      <c r="I999" s="147"/>
      <c r="J999" s="192"/>
    </row>
    <row r="1000" spans="5:10" s="110" customFormat="1" ht="20.25" customHeight="1">
      <c r="E1000" s="67"/>
      <c r="G1000" s="67"/>
      <c r="I1000" s="147"/>
      <c r="J1000" s="192"/>
    </row>
    <row r="1001" spans="5:10" s="110" customFormat="1" ht="20.25" customHeight="1">
      <c r="E1001" s="67"/>
      <c r="G1001" s="67"/>
      <c r="I1001" s="147"/>
      <c r="J1001" s="192"/>
    </row>
    <row r="1002" spans="5:10" s="110" customFormat="1" ht="20.25" customHeight="1">
      <c r="E1002" s="67"/>
      <c r="G1002" s="67"/>
      <c r="I1002" s="147"/>
      <c r="J1002" s="192"/>
    </row>
    <row r="1003" spans="5:10" s="110" customFormat="1" ht="20.25" customHeight="1">
      <c r="E1003" s="67"/>
      <c r="G1003" s="67"/>
      <c r="I1003" s="147"/>
      <c r="J1003" s="192"/>
    </row>
    <row r="1004" spans="5:10" s="110" customFormat="1" ht="20.25" customHeight="1">
      <c r="E1004" s="67"/>
      <c r="G1004" s="67"/>
      <c r="I1004" s="147"/>
      <c r="J1004" s="192"/>
    </row>
    <row r="1005" spans="5:10" s="110" customFormat="1" ht="20.25" customHeight="1">
      <c r="E1005" s="67"/>
      <c r="G1005" s="67"/>
      <c r="I1005" s="147"/>
      <c r="J1005" s="192"/>
    </row>
    <row r="1006" spans="5:10" s="110" customFormat="1" ht="20.25" customHeight="1">
      <c r="E1006" s="67"/>
      <c r="G1006" s="67"/>
      <c r="I1006" s="147"/>
      <c r="J1006" s="192"/>
    </row>
    <row r="1007" spans="5:10" s="110" customFormat="1" ht="20.25" customHeight="1">
      <c r="E1007" s="67"/>
      <c r="G1007" s="67"/>
      <c r="I1007" s="147"/>
      <c r="J1007" s="192"/>
    </row>
    <row r="1008" spans="5:10" s="110" customFormat="1" ht="20.25" customHeight="1">
      <c r="E1008" s="67"/>
      <c r="G1008" s="67"/>
      <c r="I1008" s="147"/>
      <c r="J1008" s="192"/>
    </row>
    <row r="1009" spans="5:10" s="110" customFormat="1" ht="20.25" customHeight="1">
      <c r="E1009" s="67"/>
      <c r="G1009" s="67"/>
      <c r="I1009" s="147"/>
      <c r="J1009" s="192"/>
    </row>
    <row r="1010" spans="5:10" s="110" customFormat="1" ht="20.25" customHeight="1">
      <c r="E1010" s="67"/>
      <c r="G1010" s="67"/>
      <c r="I1010" s="147"/>
      <c r="J1010" s="192"/>
    </row>
    <row r="1011" spans="5:10" s="110" customFormat="1" ht="20.25" customHeight="1">
      <c r="E1011" s="67"/>
      <c r="G1011" s="67"/>
      <c r="I1011" s="147"/>
      <c r="J1011" s="192"/>
    </row>
    <row r="1012" spans="5:10" s="110" customFormat="1" ht="20.25" customHeight="1">
      <c r="E1012" s="67"/>
      <c r="G1012" s="67"/>
      <c r="I1012" s="147"/>
      <c r="J1012" s="192"/>
    </row>
    <row r="1013" spans="5:10" s="110" customFormat="1" ht="20.25" customHeight="1">
      <c r="E1013" s="67"/>
      <c r="G1013" s="67"/>
      <c r="I1013" s="147"/>
      <c r="J1013" s="192"/>
    </row>
    <row r="1014" spans="5:10" s="110" customFormat="1" ht="20.25" customHeight="1">
      <c r="E1014" s="67"/>
      <c r="G1014" s="67"/>
      <c r="I1014" s="147"/>
      <c r="J1014" s="192"/>
    </row>
    <row r="1015" spans="5:10" s="110" customFormat="1" ht="20.25" customHeight="1">
      <c r="E1015" s="67"/>
      <c r="G1015" s="67"/>
      <c r="I1015" s="147"/>
      <c r="J1015" s="192"/>
    </row>
    <row r="1016" spans="5:10" s="110" customFormat="1" ht="20.25" customHeight="1">
      <c r="E1016" s="67"/>
      <c r="G1016" s="67"/>
      <c r="I1016" s="147"/>
      <c r="J1016" s="192"/>
    </row>
    <row r="1017" spans="5:10" s="110" customFormat="1" ht="20.25" customHeight="1">
      <c r="E1017" s="67"/>
      <c r="G1017" s="67"/>
      <c r="I1017" s="147"/>
      <c r="J1017" s="192"/>
    </row>
    <row r="1018" spans="5:10" s="110" customFormat="1" ht="20.25" customHeight="1">
      <c r="E1018" s="67"/>
      <c r="G1018" s="67"/>
      <c r="I1018" s="147"/>
      <c r="J1018" s="192"/>
    </row>
    <row r="1019" spans="5:10" s="110" customFormat="1" ht="20.25" customHeight="1">
      <c r="E1019" s="67"/>
      <c r="G1019" s="67"/>
      <c r="I1019" s="147"/>
      <c r="J1019" s="192"/>
    </row>
    <row r="1020" spans="5:10" s="110" customFormat="1" ht="20.25" customHeight="1">
      <c r="E1020" s="67"/>
      <c r="G1020" s="67"/>
      <c r="I1020" s="147"/>
      <c r="J1020" s="192"/>
    </row>
    <row r="1021" spans="5:10" s="110" customFormat="1" ht="20.25" customHeight="1">
      <c r="E1021" s="67"/>
      <c r="G1021" s="67"/>
      <c r="I1021" s="147"/>
      <c r="J1021" s="192"/>
    </row>
    <row r="1022" spans="5:10" s="110" customFormat="1" ht="20.25" customHeight="1">
      <c r="E1022" s="67"/>
      <c r="G1022" s="67"/>
      <c r="I1022" s="147"/>
      <c r="J1022" s="192"/>
    </row>
    <row r="1023" spans="5:10" s="110" customFormat="1" ht="20.25" customHeight="1">
      <c r="E1023" s="67"/>
      <c r="G1023" s="67"/>
      <c r="I1023" s="147"/>
      <c r="J1023" s="192"/>
    </row>
    <row r="1024" spans="5:10" s="110" customFormat="1" ht="20.25" customHeight="1">
      <c r="E1024" s="67"/>
      <c r="G1024" s="67"/>
      <c r="I1024" s="147"/>
      <c r="J1024" s="192"/>
    </row>
    <row r="1025" spans="5:10" s="110" customFormat="1" ht="20.25" customHeight="1">
      <c r="E1025" s="67"/>
      <c r="G1025" s="67"/>
      <c r="I1025" s="147"/>
      <c r="J1025" s="192"/>
    </row>
    <row r="1026" spans="5:10" s="110" customFormat="1" ht="20.25" customHeight="1">
      <c r="E1026" s="67"/>
      <c r="G1026" s="67"/>
      <c r="I1026" s="147"/>
      <c r="J1026" s="192"/>
    </row>
    <row r="1027" spans="5:10" s="110" customFormat="1" ht="20.25" customHeight="1">
      <c r="E1027" s="67"/>
      <c r="G1027" s="67"/>
      <c r="I1027" s="147"/>
      <c r="J1027" s="192"/>
    </row>
    <row r="1028" spans="5:10" s="110" customFormat="1" ht="20.25" customHeight="1">
      <c r="E1028" s="67"/>
      <c r="G1028" s="67"/>
      <c r="I1028" s="147"/>
      <c r="J1028" s="192"/>
    </row>
    <row r="1029" spans="5:10" s="110" customFormat="1" ht="20.25" customHeight="1">
      <c r="E1029" s="67"/>
      <c r="G1029" s="67"/>
      <c r="I1029" s="147"/>
      <c r="J1029" s="192"/>
    </row>
    <row r="1030" spans="5:10" s="110" customFormat="1" ht="20.25" customHeight="1">
      <c r="E1030" s="67"/>
      <c r="G1030" s="67"/>
      <c r="I1030" s="147"/>
      <c r="J1030" s="192"/>
    </row>
    <row r="1031" spans="5:10" s="110" customFormat="1" ht="20.25" customHeight="1">
      <c r="E1031" s="67"/>
      <c r="G1031" s="67"/>
      <c r="I1031" s="147"/>
      <c r="J1031" s="192"/>
    </row>
    <row r="1032" spans="5:10" s="110" customFormat="1" ht="20.25" customHeight="1">
      <c r="E1032" s="67"/>
      <c r="G1032" s="67"/>
      <c r="I1032" s="147"/>
      <c r="J1032" s="192"/>
    </row>
    <row r="1033" spans="5:10" s="110" customFormat="1" ht="20.25" customHeight="1">
      <c r="E1033" s="67"/>
      <c r="G1033" s="67"/>
      <c r="I1033" s="147"/>
      <c r="J1033" s="192"/>
    </row>
    <row r="1034" spans="5:10" s="110" customFormat="1" ht="20.25" customHeight="1">
      <c r="E1034" s="67"/>
      <c r="G1034" s="67"/>
      <c r="I1034" s="147"/>
      <c r="J1034" s="192"/>
    </row>
    <row r="1035" spans="5:10" s="110" customFormat="1" ht="20.25" customHeight="1">
      <c r="E1035" s="67"/>
      <c r="G1035" s="67"/>
      <c r="I1035" s="147"/>
      <c r="J1035" s="192"/>
    </row>
    <row r="1036" spans="5:10" s="110" customFormat="1" ht="20.25" customHeight="1">
      <c r="E1036" s="67"/>
      <c r="G1036" s="67"/>
      <c r="I1036" s="147"/>
      <c r="J1036" s="192"/>
    </row>
    <row r="1037" spans="5:10" s="110" customFormat="1" ht="20.25" customHeight="1">
      <c r="E1037" s="67"/>
      <c r="G1037" s="67"/>
      <c r="I1037" s="147"/>
      <c r="J1037" s="192"/>
    </row>
    <row r="1038" spans="5:10" s="110" customFormat="1" ht="20.25" customHeight="1">
      <c r="E1038" s="67"/>
      <c r="G1038" s="67"/>
      <c r="I1038" s="147"/>
      <c r="J1038" s="192"/>
    </row>
    <row r="1039" spans="5:10" s="110" customFormat="1" ht="20.25" customHeight="1">
      <c r="E1039" s="67"/>
      <c r="G1039" s="67"/>
      <c r="I1039" s="147"/>
      <c r="J1039" s="192"/>
    </row>
    <row r="1040" spans="5:10" s="110" customFormat="1" ht="20.25" customHeight="1">
      <c r="E1040" s="67"/>
      <c r="G1040" s="67"/>
      <c r="I1040" s="147"/>
      <c r="J1040" s="192"/>
    </row>
    <row r="1041" spans="5:10" s="110" customFormat="1" ht="20.25" customHeight="1">
      <c r="E1041" s="67"/>
      <c r="G1041" s="67"/>
      <c r="I1041" s="147"/>
      <c r="J1041" s="192"/>
    </row>
    <row r="1042" spans="5:10" s="110" customFormat="1" ht="20.25" customHeight="1">
      <c r="E1042" s="67"/>
      <c r="G1042" s="67"/>
      <c r="I1042" s="147"/>
      <c r="J1042" s="192"/>
    </row>
    <row r="1043" spans="5:10" s="110" customFormat="1" ht="20.25" customHeight="1">
      <c r="E1043" s="67"/>
      <c r="G1043" s="67"/>
      <c r="I1043" s="147"/>
      <c r="J1043" s="192"/>
    </row>
    <row r="1044" spans="5:10" s="110" customFormat="1" ht="20.25" customHeight="1">
      <c r="E1044" s="67"/>
      <c r="G1044" s="67"/>
      <c r="I1044" s="147"/>
      <c r="J1044" s="192"/>
    </row>
    <row r="1045" spans="5:10" s="110" customFormat="1" ht="20.25" customHeight="1">
      <c r="E1045" s="67"/>
      <c r="G1045" s="67"/>
      <c r="I1045" s="147"/>
      <c r="J1045" s="192"/>
    </row>
    <row r="1046" spans="5:10" s="110" customFormat="1" ht="20.25" customHeight="1">
      <c r="E1046" s="67"/>
      <c r="G1046" s="67"/>
      <c r="I1046" s="147"/>
      <c r="J1046" s="192"/>
    </row>
    <row r="1047" spans="5:10" s="110" customFormat="1" ht="20.25" customHeight="1">
      <c r="E1047" s="67"/>
      <c r="G1047" s="67"/>
      <c r="I1047" s="147"/>
      <c r="J1047" s="192"/>
    </row>
    <row r="1048" spans="5:10" s="110" customFormat="1" ht="20.25" customHeight="1">
      <c r="E1048" s="67"/>
      <c r="G1048" s="67"/>
      <c r="I1048" s="147"/>
      <c r="J1048" s="192"/>
    </row>
    <row r="1049" spans="5:10" s="110" customFormat="1" ht="20.25" customHeight="1">
      <c r="E1049" s="67"/>
      <c r="G1049" s="67"/>
      <c r="I1049" s="147"/>
      <c r="J1049" s="192"/>
    </row>
    <row r="1050" spans="5:10" s="110" customFormat="1" ht="20.25" customHeight="1">
      <c r="E1050" s="67"/>
      <c r="G1050" s="67"/>
      <c r="I1050" s="147"/>
      <c r="J1050" s="192"/>
    </row>
    <row r="1051" spans="5:10" s="110" customFormat="1" ht="20.25" customHeight="1">
      <c r="E1051" s="67"/>
      <c r="G1051" s="67"/>
      <c r="I1051" s="147"/>
      <c r="J1051" s="192"/>
    </row>
    <row r="1052" spans="5:10" s="110" customFormat="1" ht="20.25" customHeight="1">
      <c r="E1052" s="67"/>
      <c r="G1052" s="67"/>
      <c r="I1052" s="147"/>
      <c r="J1052" s="192"/>
    </row>
    <row r="1053" spans="5:10" s="110" customFormat="1" ht="20.25" customHeight="1">
      <c r="E1053" s="67"/>
      <c r="G1053" s="67"/>
      <c r="I1053" s="147"/>
      <c r="J1053" s="192"/>
    </row>
    <row r="1054" spans="5:10" s="110" customFormat="1" ht="20.25" customHeight="1">
      <c r="E1054" s="67"/>
      <c r="G1054" s="67"/>
      <c r="I1054" s="147"/>
      <c r="J1054" s="192"/>
    </row>
    <row r="1055" spans="5:10" s="110" customFormat="1" ht="20.25" customHeight="1">
      <c r="E1055" s="67"/>
      <c r="G1055" s="67"/>
      <c r="I1055" s="147"/>
      <c r="J1055" s="192"/>
    </row>
    <row r="1056" spans="5:10" s="110" customFormat="1" ht="20.25" customHeight="1">
      <c r="E1056" s="67"/>
      <c r="G1056" s="67"/>
      <c r="I1056" s="147"/>
      <c r="J1056" s="192"/>
    </row>
    <row r="1057" spans="5:10" s="110" customFormat="1" ht="20.25" customHeight="1">
      <c r="E1057" s="67"/>
      <c r="G1057" s="67"/>
      <c r="I1057" s="147"/>
      <c r="J1057" s="192"/>
    </row>
    <row r="1058" spans="5:10" s="110" customFormat="1" ht="20.25" customHeight="1">
      <c r="E1058" s="67"/>
      <c r="G1058" s="67"/>
      <c r="I1058" s="147"/>
      <c r="J1058" s="192"/>
    </row>
    <row r="1059" spans="5:10" s="110" customFormat="1" ht="20.25" customHeight="1">
      <c r="E1059" s="67"/>
      <c r="G1059" s="67"/>
      <c r="I1059" s="147"/>
      <c r="J1059" s="192"/>
    </row>
    <row r="1060" spans="5:10" s="110" customFormat="1" ht="20.25" customHeight="1">
      <c r="E1060" s="67"/>
      <c r="G1060" s="67"/>
      <c r="I1060" s="147"/>
      <c r="J1060" s="192"/>
    </row>
    <row r="1061" spans="5:10" s="110" customFormat="1" ht="20.25" customHeight="1">
      <c r="E1061" s="67"/>
      <c r="G1061" s="67"/>
      <c r="I1061" s="147"/>
      <c r="J1061" s="192"/>
    </row>
    <row r="1062" spans="5:10" s="110" customFormat="1" ht="20.25" customHeight="1">
      <c r="E1062" s="67"/>
      <c r="G1062" s="67"/>
      <c r="I1062" s="147"/>
      <c r="J1062" s="192"/>
    </row>
    <row r="1063" spans="5:10" s="110" customFormat="1" ht="20.25" customHeight="1">
      <c r="E1063" s="67"/>
      <c r="G1063" s="67"/>
      <c r="I1063" s="147"/>
      <c r="J1063" s="192"/>
    </row>
    <row r="1064" spans="5:10" s="110" customFormat="1" ht="20.25" customHeight="1">
      <c r="E1064" s="67"/>
      <c r="G1064" s="67"/>
      <c r="I1064" s="147"/>
      <c r="J1064" s="192"/>
    </row>
    <row r="1065" spans="5:10" s="110" customFormat="1" ht="20.25" customHeight="1">
      <c r="E1065" s="67"/>
      <c r="G1065" s="67"/>
      <c r="I1065" s="147"/>
      <c r="J1065" s="192"/>
    </row>
    <row r="1066" spans="5:10" s="110" customFormat="1" ht="20.25" customHeight="1">
      <c r="E1066" s="67"/>
      <c r="G1066" s="67"/>
      <c r="I1066" s="147"/>
      <c r="J1066" s="192"/>
    </row>
    <row r="1067" spans="5:10" s="110" customFormat="1" ht="20.25" customHeight="1">
      <c r="E1067" s="67"/>
      <c r="G1067" s="67"/>
      <c r="I1067" s="147"/>
      <c r="J1067" s="192"/>
    </row>
    <row r="1068" spans="5:10" s="110" customFormat="1" ht="20.25" customHeight="1">
      <c r="E1068" s="67"/>
      <c r="G1068" s="67"/>
      <c r="I1068" s="147"/>
      <c r="J1068" s="192"/>
    </row>
    <row r="1069" spans="5:10" s="110" customFormat="1" ht="20.25" customHeight="1">
      <c r="E1069" s="67"/>
      <c r="G1069" s="67"/>
      <c r="I1069" s="147"/>
      <c r="J1069" s="192"/>
    </row>
    <row r="1070" spans="5:10" s="110" customFormat="1" ht="20.25" customHeight="1">
      <c r="E1070" s="67"/>
      <c r="G1070" s="67"/>
      <c r="I1070" s="147"/>
      <c r="J1070" s="192"/>
    </row>
    <row r="1071" spans="5:10" s="110" customFormat="1" ht="20.25" customHeight="1">
      <c r="E1071" s="67"/>
      <c r="G1071" s="67"/>
      <c r="I1071" s="147"/>
      <c r="J1071" s="192"/>
    </row>
    <row r="1072" spans="5:10" s="110" customFormat="1" ht="20.25" customHeight="1">
      <c r="E1072" s="67"/>
      <c r="G1072" s="67"/>
      <c r="I1072" s="147"/>
      <c r="J1072" s="192"/>
    </row>
    <row r="1073" spans="5:10" s="110" customFormat="1" ht="20.25" customHeight="1">
      <c r="E1073" s="67"/>
      <c r="G1073" s="67"/>
      <c r="I1073" s="147"/>
      <c r="J1073" s="192"/>
    </row>
    <row r="1074" spans="5:10" s="110" customFormat="1" ht="20.25" customHeight="1">
      <c r="E1074" s="67"/>
      <c r="G1074" s="67"/>
      <c r="I1074" s="147"/>
      <c r="J1074" s="192"/>
    </row>
    <row r="1075" spans="5:10" s="110" customFormat="1" ht="20.25" customHeight="1">
      <c r="E1075" s="67"/>
      <c r="G1075" s="67"/>
      <c r="I1075" s="147"/>
      <c r="J1075" s="192"/>
    </row>
    <row r="1076" spans="5:10" s="110" customFormat="1" ht="20.25" customHeight="1">
      <c r="E1076" s="67"/>
      <c r="G1076" s="67"/>
      <c r="I1076" s="147"/>
      <c r="J1076" s="192"/>
    </row>
    <row r="1077" spans="5:10" s="110" customFormat="1" ht="20.25" customHeight="1">
      <c r="E1077" s="67"/>
      <c r="G1077" s="67"/>
      <c r="I1077" s="147"/>
      <c r="J1077" s="192"/>
    </row>
    <row r="1078" spans="5:10" s="110" customFormat="1" ht="20.25" customHeight="1">
      <c r="E1078" s="67"/>
      <c r="G1078" s="67"/>
      <c r="I1078" s="147"/>
      <c r="J1078" s="192"/>
    </row>
    <row r="1079" spans="5:10" s="110" customFormat="1" ht="20.25" customHeight="1">
      <c r="E1079" s="67"/>
      <c r="G1079" s="67"/>
      <c r="I1079" s="147"/>
      <c r="J1079" s="192"/>
    </row>
    <row r="1080" spans="5:10" s="110" customFormat="1" ht="20.25" customHeight="1">
      <c r="E1080" s="67"/>
      <c r="G1080" s="67"/>
      <c r="I1080" s="147"/>
      <c r="J1080" s="192"/>
    </row>
    <row r="1081" spans="5:10" s="110" customFormat="1" ht="20.25" customHeight="1">
      <c r="E1081" s="67"/>
      <c r="G1081" s="67"/>
      <c r="I1081" s="147"/>
      <c r="J1081" s="192"/>
    </row>
    <row r="1082" spans="5:10" s="110" customFormat="1" ht="20.25" customHeight="1">
      <c r="E1082" s="67"/>
      <c r="G1082" s="67"/>
      <c r="I1082" s="147"/>
      <c r="J1082" s="192"/>
    </row>
    <row r="1083" spans="5:10" s="110" customFormat="1" ht="20.25" customHeight="1">
      <c r="E1083" s="67"/>
      <c r="G1083" s="67"/>
      <c r="I1083" s="147"/>
      <c r="J1083" s="192"/>
    </row>
    <row r="1084" spans="5:10" s="110" customFormat="1" ht="20.25" customHeight="1">
      <c r="E1084" s="67"/>
      <c r="G1084" s="67"/>
      <c r="I1084" s="147"/>
      <c r="J1084" s="192"/>
    </row>
    <row r="1085" spans="5:10" s="110" customFormat="1" ht="20.25" customHeight="1">
      <c r="E1085" s="67"/>
      <c r="G1085" s="67"/>
      <c r="I1085" s="147"/>
      <c r="J1085" s="192"/>
    </row>
    <row r="1086" spans="5:10" s="110" customFormat="1" ht="20.25" customHeight="1">
      <c r="E1086" s="67"/>
      <c r="G1086" s="67"/>
      <c r="I1086" s="147"/>
      <c r="J1086" s="192"/>
    </row>
    <row r="1087" spans="5:10" s="110" customFormat="1" ht="20.25" customHeight="1">
      <c r="E1087" s="67"/>
      <c r="G1087" s="67"/>
      <c r="I1087" s="147"/>
      <c r="J1087" s="192"/>
    </row>
    <row r="1088" spans="5:10" s="110" customFormat="1" ht="20.25" customHeight="1">
      <c r="E1088" s="67"/>
      <c r="G1088" s="67"/>
      <c r="I1088" s="147"/>
      <c r="J1088" s="192"/>
    </row>
    <row r="1089" spans="5:10" s="110" customFormat="1" ht="20.25" customHeight="1">
      <c r="E1089" s="67"/>
      <c r="G1089" s="67"/>
      <c r="I1089" s="147"/>
      <c r="J1089" s="192"/>
    </row>
    <row r="1090" spans="5:10" s="110" customFormat="1" ht="20.25" customHeight="1">
      <c r="E1090" s="67"/>
      <c r="G1090" s="67"/>
      <c r="I1090" s="147"/>
      <c r="J1090" s="192"/>
    </row>
    <row r="1091" spans="5:10" s="110" customFormat="1" ht="20.25" customHeight="1">
      <c r="E1091" s="67"/>
      <c r="G1091" s="67"/>
      <c r="I1091" s="147"/>
      <c r="J1091" s="192"/>
    </row>
    <row r="1092" spans="5:10" s="110" customFormat="1" ht="20.25" customHeight="1">
      <c r="E1092" s="67"/>
      <c r="G1092" s="67"/>
      <c r="I1092" s="147"/>
      <c r="J1092" s="192"/>
    </row>
    <row r="1093" spans="5:10" s="110" customFormat="1" ht="20.25" customHeight="1">
      <c r="E1093" s="67"/>
      <c r="G1093" s="67"/>
      <c r="I1093" s="147"/>
      <c r="J1093" s="192"/>
    </row>
    <row r="1094" spans="5:10" s="110" customFormat="1" ht="20.25" customHeight="1">
      <c r="E1094" s="67"/>
      <c r="G1094" s="67"/>
      <c r="I1094" s="147"/>
      <c r="J1094" s="192"/>
    </row>
    <row r="1095" spans="5:10" s="110" customFormat="1" ht="20.25" customHeight="1">
      <c r="E1095" s="67"/>
      <c r="G1095" s="67"/>
      <c r="I1095" s="147"/>
      <c r="J1095" s="192"/>
    </row>
    <row r="1096" spans="5:10" s="110" customFormat="1" ht="20.25" customHeight="1">
      <c r="E1096" s="67"/>
      <c r="G1096" s="67"/>
      <c r="I1096" s="147"/>
      <c r="J1096" s="192"/>
    </row>
    <row r="1097" spans="5:10" s="110" customFormat="1" ht="20.25" customHeight="1">
      <c r="E1097" s="67"/>
      <c r="G1097" s="67"/>
      <c r="I1097" s="147"/>
      <c r="J1097" s="192"/>
    </row>
    <row r="1098" spans="5:10" s="110" customFormat="1" ht="20.25" customHeight="1">
      <c r="E1098" s="67"/>
      <c r="G1098" s="67"/>
      <c r="I1098" s="147"/>
      <c r="J1098" s="192"/>
    </row>
    <row r="1099" spans="5:10" s="110" customFormat="1" ht="20.25" customHeight="1">
      <c r="E1099" s="67"/>
      <c r="G1099" s="67"/>
      <c r="I1099" s="147"/>
      <c r="J1099" s="192"/>
    </row>
    <row r="1100" spans="5:10" s="110" customFormat="1" ht="20.25" customHeight="1">
      <c r="E1100" s="67"/>
      <c r="G1100" s="67"/>
      <c r="I1100" s="147"/>
      <c r="J1100" s="192"/>
    </row>
    <row r="1101" spans="5:10" s="110" customFormat="1" ht="20.25" customHeight="1">
      <c r="E1101" s="67"/>
      <c r="G1101" s="67"/>
      <c r="I1101" s="147"/>
      <c r="J1101" s="192"/>
    </row>
    <row r="1102" spans="5:10" s="110" customFormat="1" ht="20.25" customHeight="1">
      <c r="E1102" s="67"/>
      <c r="G1102" s="67"/>
      <c r="I1102" s="147"/>
      <c r="J1102" s="192"/>
    </row>
    <row r="1103" spans="5:10" s="110" customFormat="1" ht="20.25" customHeight="1">
      <c r="E1103" s="67"/>
      <c r="G1103" s="67"/>
      <c r="I1103" s="147"/>
      <c r="J1103" s="192"/>
    </row>
    <row r="1104" spans="5:10" s="110" customFormat="1" ht="20.25" customHeight="1">
      <c r="E1104" s="67"/>
      <c r="G1104" s="67"/>
      <c r="I1104" s="147"/>
      <c r="J1104" s="192"/>
    </row>
    <row r="1105" spans="5:10" s="110" customFormat="1" ht="20.25" customHeight="1">
      <c r="E1105" s="67"/>
      <c r="G1105" s="67"/>
      <c r="I1105" s="147"/>
      <c r="J1105" s="192"/>
    </row>
    <row r="1106" spans="5:10" s="110" customFormat="1" ht="20.25" customHeight="1">
      <c r="E1106" s="67"/>
      <c r="G1106" s="67"/>
      <c r="I1106" s="147"/>
      <c r="J1106" s="192"/>
    </row>
    <row r="1107" spans="5:10" s="110" customFormat="1" ht="20.25" customHeight="1">
      <c r="E1107" s="67"/>
      <c r="G1107" s="67"/>
      <c r="I1107" s="147"/>
      <c r="J1107" s="192"/>
    </row>
    <row r="1108" spans="5:10" s="110" customFormat="1" ht="20.25" customHeight="1">
      <c r="E1108" s="67"/>
      <c r="G1108" s="67"/>
      <c r="I1108" s="147"/>
      <c r="J1108" s="192"/>
    </row>
    <row r="1109" spans="5:10" s="110" customFormat="1" ht="20.25" customHeight="1">
      <c r="E1109" s="67"/>
      <c r="G1109" s="67"/>
      <c r="I1109" s="147"/>
      <c r="J1109" s="192"/>
    </row>
    <row r="1110" spans="5:10" s="110" customFormat="1" ht="20.25" customHeight="1">
      <c r="E1110" s="67"/>
      <c r="G1110" s="67"/>
      <c r="I1110" s="147"/>
      <c r="J1110" s="192"/>
    </row>
    <row r="1111" spans="5:10" s="110" customFormat="1" ht="20.25" customHeight="1">
      <c r="E1111" s="67"/>
      <c r="G1111" s="67"/>
      <c r="I1111" s="147"/>
      <c r="J1111" s="192"/>
    </row>
    <row r="1112" spans="5:10" s="110" customFormat="1" ht="20.25" customHeight="1">
      <c r="E1112" s="67"/>
      <c r="G1112" s="67"/>
      <c r="I1112" s="147"/>
      <c r="J1112" s="192"/>
    </row>
    <row r="1113" spans="5:10" s="110" customFormat="1" ht="20.25" customHeight="1">
      <c r="E1113" s="67"/>
      <c r="G1113" s="67"/>
      <c r="I1113" s="147"/>
      <c r="J1113" s="192"/>
    </row>
    <row r="1114" spans="5:10" s="110" customFormat="1" ht="20.25" customHeight="1">
      <c r="E1114" s="67"/>
      <c r="G1114" s="67"/>
      <c r="I1114" s="147"/>
      <c r="J1114" s="192"/>
    </row>
    <row r="1115" spans="5:10" s="110" customFormat="1" ht="20.25" customHeight="1">
      <c r="E1115" s="67"/>
      <c r="G1115" s="67"/>
      <c r="I1115" s="147"/>
      <c r="J1115" s="192"/>
    </row>
    <row r="1116" spans="5:10" s="110" customFormat="1" ht="20.25" customHeight="1">
      <c r="E1116" s="67"/>
      <c r="G1116" s="67"/>
      <c r="I1116" s="147"/>
      <c r="J1116" s="192"/>
    </row>
    <row r="1117" spans="5:10" s="110" customFormat="1" ht="20.25" customHeight="1">
      <c r="E1117" s="67"/>
      <c r="G1117" s="67"/>
      <c r="I1117" s="147"/>
      <c r="J1117" s="192"/>
    </row>
    <row r="1118" spans="5:10" s="110" customFormat="1" ht="20.25" customHeight="1">
      <c r="E1118" s="67"/>
      <c r="G1118" s="67"/>
      <c r="I1118" s="147"/>
      <c r="J1118" s="192"/>
    </row>
    <row r="1119" spans="5:10" s="110" customFormat="1" ht="20.25" customHeight="1">
      <c r="E1119" s="67"/>
      <c r="G1119" s="67"/>
      <c r="I1119" s="147"/>
      <c r="J1119" s="192"/>
    </row>
    <row r="1120" spans="5:10" s="110" customFormat="1" ht="20.25" customHeight="1">
      <c r="E1120" s="67"/>
      <c r="G1120" s="67"/>
      <c r="I1120" s="147"/>
      <c r="J1120" s="192"/>
    </row>
    <row r="1121" spans="5:10" s="110" customFormat="1" ht="20.25" customHeight="1">
      <c r="E1121" s="67"/>
      <c r="G1121" s="67"/>
      <c r="I1121" s="147"/>
      <c r="J1121" s="192"/>
    </row>
    <row r="1122" spans="5:10" s="110" customFormat="1" ht="20.25" customHeight="1">
      <c r="E1122" s="67"/>
      <c r="G1122" s="67"/>
      <c r="I1122" s="147"/>
      <c r="J1122" s="192"/>
    </row>
    <row r="1123" spans="5:10" s="110" customFormat="1" ht="20.25" customHeight="1">
      <c r="E1123" s="67"/>
      <c r="G1123" s="67"/>
      <c r="I1123" s="147"/>
      <c r="J1123" s="192"/>
    </row>
    <row r="1124" spans="5:10" s="110" customFormat="1" ht="20.25" customHeight="1">
      <c r="E1124" s="67"/>
      <c r="G1124" s="67"/>
      <c r="I1124" s="147"/>
      <c r="J1124" s="192"/>
    </row>
    <row r="1125" spans="5:10" s="110" customFormat="1" ht="20.25" customHeight="1">
      <c r="E1125" s="67"/>
      <c r="G1125" s="67"/>
      <c r="I1125" s="147"/>
      <c r="J1125" s="192"/>
    </row>
    <row r="1126" spans="5:10" s="110" customFormat="1" ht="20.25" customHeight="1">
      <c r="E1126" s="67"/>
      <c r="G1126" s="67"/>
      <c r="I1126" s="147"/>
      <c r="J1126" s="192"/>
    </row>
    <row r="1127" spans="5:10" s="110" customFormat="1" ht="20.25" customHeight="1">
      <c r="E1127" s="67"/>
      <c r="G1127" s="67"/>
      <c r="I1127" s="147"/>
      <c r="J1127" s="192"/>
    </row>
    <row r="1128" spans="5:10" s="110" customFormat="1" ht="20.25" customHeight="1">
      <c r="E1128" s="67"/>
      <c r="G1128" s="67"/>
      <c r="I1128" s="147"/>
      <c r="J1128" s="192"/>
    </row>
    <row r="1129" spans="5:10" s="110" customFormat="1" ht="20.25" customHeight="1">
      <c r="E1129" s="67"/>
      <c r="G1129" s="67"/>
      <c r="I1129" s="147"/>
      <c r="J1129" s="192"/>
    </row>
    <row r="1130" spans="5:10" s="110" customFormat="1" ht="20.25" customHeight="1">
      <c r="E1130" s="67"/>
      <c r="G1130" s="67"/>
      <c r="I1130" s="147"/>
      <c r="J1130" s="192"/>
    </row>
    <row r="1131" spans="5:10" s="110" customFormat="1" ht="20.25" customHeight="1">
      <c r="E1131" s="67"/>
      <c r="G1131" s="67"/>
      <c r="I1131" s="147"/>
      <c r="J1131" s="192"/>
    </row>
    <row r="1132" spans="5:10" s="110" customFormat="1" ht="20.25" customHeight="1">
      <c r="E1132" s="67"/>
      <c r="G1132" s="67"/>
      <c r="I1132" s="147"/>
      <c r="J1132" s="192"/>
    </row>
    <row r="1133" spans="5:10" s="110" customFormat="1" ht="20.25" customHeight="1">
      <c r="E1133" s="67"/>
      <c r="G1133" s="67"/>
      <c r="I1133" s="147"/>
      <c r="J1133" s="192"/>
    </row>
    <row r="1134" spans="5:10" s="110" customFormat="1" ht="20.25" customHeight="1">
      <c r="E1134" s="67"/>
      <c r="G1134" s="67"/>
      <c r="I1134" s="147"/>
      <c r="J1134" s="192"/>
    </row>
    <row r="1135" spans="5:10" s="110" customFormat="1" ht="20.25" customHeight="1">
      <c r="E1135" s="67"/>
      <c r="G1135" s="67"/>
      <c r="I1135" s="147"/>
      <c r="J1135" s="192"/>
    </row>
    <row r="1136" spans="5:10" s="110" customFormat="1" ht="20.25" customHeight="1">
      <c r="E1136" s="67"/>
      <c r="G1136" s="67"/>
      <c r="I1136" s="147"/>
      <c r="J1136" s="192"/>
    </row>
    <row r="1137" spans="5:10" s="110" customFormat="1" ht="20.25" customHeight="1">
      <c r="E1137" s="67"/>
      <c r="G1137" s="67"/>
      <c r="I1137" s="147"/>
      <c r="J1137" s="192"/>
    </row>
    <row r="1138" spans="5:10" s="110" customFormat="1" ht="20.25" customHeight="1">
      <c r="E1138" s="67"/>
      <c r="G1138" s="67"/>
      <c r="I1138" s="147"/>
      <c r="J1138" s="192"/>
    </row>
    <row r="1139" spans="5:10" s="110" customFormat="1" ht="20.25" customHeight="1">
      <c r="E1139" s="67"/>
      <c r="G1139" s="67"/>
      <c r="I1139" s="147"/>
      <c r="J1139" s="192"/>
    </row>
    <row r="1140" spans="5:10" s="110" customFormat="1" ht="20.25" customHeight="1">
      <c r="E1140" s="67"/>
      <c r="G1140" s="67"/>
      <c r="I1140" s="147"/>
      <c r="J1140" s="192"/>
    </row>
    <row r="1141" spans="5:10" s="110" customFormat="1" ht="20.25" customHeight="1">
      <c r="E1141" s="67"/>
      <c r="G1141" s="67"/>
      <c r="I1141" s="147"/>
      <c r="J1141" s="192"/>
    </row>
    <row r="1142" spans="5:10" s="110" customFormat="1" ht="20.25" customHeight="1">
      <c r="E1142" s="67"/>
      <c r="G1142" s="67"/>
      <c r="I1142" s="147"/>
      <c r="J1142" s="192"/>
    </row>
    <row r="1143" spans="5:10" s="110" customFormat="1" ht="20.25" customHeight="1">
      <c r="E1143" s="67"/>
      <c r="G1143" s="67"/>
      <c r="I1143" s="147"/>
      <c r="J1143" s="192"/>
    </row>
    <row r="1144" spans="5:10" s="110" customFormat="1" ht="20.25" customHeight="1">
      <c r="E1144" s="67"/>
      <c r="G1144" s="67"/>
      <c r="I1144" s="147"/>
      <c r="J1144" s="192"/>
    </row>
    <row r="1145" spans="5:10" s="110" customFormat="1" ht="20.25" customHeight="1">
      <c r="E1145" s="67"/>
      <c r="G1145" s="67"/>
      <c r="I1145" s="147"/>
      <c r="J1145" s="192"/>
    </row>
    <row r="1146" spans="5:10" s="110" customFormat="1" ht="20.25" customHeight="1">
      <c r="E1146" s="67"/>
      <c r="G1146" s="67"/>
      <c r="I1146" s="147"/>
      <c r="J1146" s="192"/>
    </row>
    <row r="1147" spans="5:10" s="110" customFormat="1" ht="20.25" customHeight="1">
      <c r="E1147" s="67"/>
      <c r="G1147" s="67"/>
      <c r="I1147" s="147"/>
      <c r="J1147" s="192"/>
    </row>
    <row r="1148" spans="5:10" s="110" customFormat="1" ht="20.25" customHeight="1">
      <c r="E1148" s="67"/>
      <c r="G1148" s="67"/>
      <c r="I1148" s="147"/>
      <c r="J1148" s="192"/>
    </row>
    <row r="1149" spans="5:10" s="110" customFormat="1" ht="20.25" customHeight="1">
      <c r="E1149" s="67"/>
      <c r="G1149" s="67"/>
      <c r="I1149" s="147"/>
      <c r="J1149" s="192"/>
    </row>
    <row r="1150" spans="5:10" s="110" customFormat="1" ht="20.25" customHeight="1">
      <c r="E1150" s="67"/>
      <c r="G1150" s="67"/>
      <c r="I1150" s="147"/>
      <c r="J1150" s="192"/>
    </row>
    <row r="1151" spans="5:10" s="110" customFormat="1" ht="20.25" customHeight="1">
      <c r="E1151" s="67"/>
      <c r="G1151" s="67"/>
      <c r="I1151" s="147"/>
      <c r="J1151" s="192"/>
    </row>
    <row r="1152" spans="5:10" s="110" customFormat="1" ht="20.25" customHeight="1">
      <c r="E1152" s="67"/>
      <c r="G1152" s="67"/>
      <c r="I1152" s="147"/>
      <c r="J1152" s="192"/>
    </row>
    <row r="1153" spans="5:10" s="110" customFormat="1" ht="20.25" customHeight="1">
      <c r="E1153" s="67"/>
      <c r="G1153" s="67"/>
      <c r="I1153" s="147"/>
      <c r="J1153" s="192"/>
    </row>
    <row r="1154" spans="5:10" s="110" customFormat="1" ht="20.25" customHeight="1">
      <c r="E1154" s="67"/>
      <c r="G1154" s="67"/>
      <c r="I1154" s="147"/>
      <c r="J1154" s="192"/>
    </row>
    <row r="1155" spans="5:10" s="110" customFormat="1" ht="20.25" customHeight="1">
      <c r="E1155" s="67"/>
      <c r="G1155" s="67"/>
      <c r="I1155" s="147"/>
      <c r="J1155" s="192"/>
    </row>
    <row r="1156" spans="5:10" s="110" customFormat="1" ht="20.25" customHeight="1">
      <c r="E1156" s="67"/>
      <c r="G1156" s="67"/>
      <c r="I1156" s="147"/>
      <c r="J1156" s="192"/>
    </row>
    <row r="1157" spans="5:10" s="110" customFormat="1" ht="20.25" customHeight="1">
      <c r="E1157" s="67"/>
      <c r="G1157" s="67"/>
      <c r="I1157" s="147"/>
      <c r="J1157" s="192"/>
    </row>
    <row r="1158" spans="5:10" s="110" customFormat="1" ht="20.25" customHeight="1">
      <c r="E1158" s="67"/>
      <c r="G1158" s="67"/>
      <c r="I1158" s="147"/>
      <c r="J1158" s="192"/>
    </row>
    <row r="1159" spans="5:10" s="110" customFormat="1" ht="20.25" customHeight="1">
      <c r="E1159" s="67"/>
      <c r="G1159" s="67"/>
      <c r="I1159" s="147"/>
      <c r="J1159" s="192"/>
    </row>
    <row r="1160" spans="5:10" s="110" customFormat="1" ht="20.25" customHeight="1">
      <c r="E1160" s="67"/>
      <c r="G1160" s="67"/>
      <c r="I1160" s="147"/>
      <c r="J1160" s="192"/>
    </row>
    <row r="1161" spans="5:10" s="110" customFormat="1" ht="20.25" customHeight="1">
      <c r="E1161" s="67"/>
      <c r="G1161" s="67"/>
      <c r="I1161" s="147"/>
      <c r="J1161" s="192"/>
    </row>
    <row r="1162" spans="5:10" s="110" customFormat="1" ht="20.25" customHeight="1">
      <c r="E1162" s="67"/>
      <c r="G1162" s="67"/>
      <c r="I1162" s="147"/>
      <c r="J1162" s="192"/>
    </row>
    <row r="1163" spans="5:10" s="110" customFormat="1" ht="20.25" customHeight="1">
      <c r="E1163" s="67"/>
      <c r="G1163" s="67"/>
      <c r="I1163" s="147"/>
      <c r="J1163" s="192"/>
    </row>
    <row r="1164" spans="5:10" s="110" customFormat="1" ht="20.25" customHeight="1">
      <c r="E1164" s="67"/>
      <c r="G1164" s="67"/>
      <c r="I1164" s="147"/>
      <c r="J1164" s="192"/>
    </row>
    <row r="1165" spans="5:10" s="110" customFormat="1" ht="20.25" customHeight="1">
      <c r="E1165" s="67"/>
      <c r="G1165" s="67"/>
      <c r="I1165" s="147"/>
      <c r="J1165" s="192"/>
    </row>
    <row r="1166" spans="5:10" s="110" customFormat="1" ht="20.25" customHeight="1">
      <c r="E1166" s="67"/>
      <c r="G1166" s="67"/>
      <c r="I1166" s="147"/>
      <c r="J1166" s="192"/>
    </row>
    <row r="1167" spans="5:10" s="110" customFormat="1" ht="20.25" customHeight="1">
      <c r="E1167" s="67"/>
      <c r="G1167" s="67"/>
      <c r="I1167" s="147"/>
      <c r="J1167" s="192"/>
    </row>
    <row r="1168" spans="5:10" s="110" customFormat="1" ht="20.25" customHeight="1">
      <c r="E1168" s="67"/>
      <c r="G1168" s="67"/>
      <c r="I1168" s="147"/>
      <c r="J1168" s="192"/>
    </row>
    <row r="1169" spans="5:10" s="110" customFormat="1" ht="20.25" customHeight="1">
      <c r="E1169" s="67"/>
      <c r="G1169" s="67"/>
      <c r="I1169" s="147"/>
      <c r="J1169" s="192"/>
    </row>
    <row r="1170" spans="5:10" s="110" customFormat="1" ht="20.25" customHeight="1">
      <c r="E1170" s="67"/>
      <c r="G1170" s="67"/>
      <c r="I1170" s="147"/>
      <c r="J1170" s="192"/>
    </row>
    <row r="1171" spans="5:10" s="110" customFormat="1" ht="20.25" customHeight="1">
      <c r="E1171" s="67"/>
      <c r="G1171" s="67"/>
      <c r="I1171" s="147"/>
      <c r="J1171" s="192"/>
    </row>
    <row r="1172" spans="5:10" s="110" customFormat="1" ht="20.25" customHeight="1">
      <c r="E1172" s="67"/>
      <c r="G1172" s="67"/>
      <c r="I1172" s="147"/>
      <c r="J1172" s="192"/>
    </row>
    <row r="1173" spans="5:10" s="110" customFormat="1" ht="20.25" customHeight="1">
      <c r="E1173" s="67"/>
      <c r="G1173" s="67"/>
      <c r="I1173" s="147"/>
      <c r="J1173" s="192"/>
    </row>
    <row r="1174" spans="5:10" s="110" customFormat="1" ht="20.25" customHeight="1">
      <c r="E1174" s="67"/>
      <c r="G1174" s="67"/>
      <c r="I1174" s="147"/>
      <c r="J1174" s="192"/>
    </row>
    <row r="1175" spans="5:10" s="110" customFormat="1" ht="20.25" customHeight="1">
      <c r="E1175" s="67"/>
      <c r="G1175" s="67"/>
      <c r="I1175" s="147"/>
      <c r="J1175" s="192"/>
    </row>
    <row r="1176" spans="5:10" s="110" customFormat="1" ht="20.25" customHeight="1">
      <c r="E1176" s="67"/>
      <c r="G1176" s="67"/>
      <c r="I1176" s="147"/>
      <c r="J1176" s="192"/>
    </row>
    <row r="1177" spans="5:10" s="110" customFormat="1" ht="20.25" customHeight="1">
      <c r="E1177" s="67"/>
      <c r="G1177" s="67"/>
      <c r="I1177" s="147"/>
      <c r="J1177" s="192"/>
    </row>
    <row r="1178" spans="5:10" s="110" customFormat="1" ht="20.25" customHeight="1">
      <c r="E1178" s="67"/>
      <c r="G1178" s="67"/>
      <c r="I1178" s="147"/>
      <c r="J1178" s="192"/>
    </row>
    <row r="1179" spans="5:10" s="110" customFormat="1" ht="20.25" customHeight="1">
      <c r="E1179" s="67"/>
      <c r="G1179" s="67"/>
      <c r="I1179" s="147"/>
      <c r="J1179" s="192"/>
    </row>
    <row r="1180" spans="5:10" s="110" customFormat="1" ht="20.25" customHeight="1">
      <c r="E1180" s="67"/>
      <c r="G1180" s="67"/>
      <c r="I1180" s="147"/>
      <c r="J1180" s="192"/>
    </row>
    <row r="1181" spans="5:10" s="110" customFormat="1" ht="20.25" customHeight="1">
      <c r="E1181" s="67"/>
      <c r="G1181" s="67"/>
      <c r="I1181" s="147"/>
      <c r="J1181" s="192"/>
    </row>
    <row r="1182" spans="5:10" s="110" customFormat="1" ht="20.25" customHeight="1">
      <c r="E1182" s="67"/>
      <c r="G1182" s="67"/>
      <c r="I1182" s="147"/>
      <c r="J1182" s="192"/>
    </row>
    <row r="1183" spans="5:10" s="110" customFormat="1" ht="20.25" customHeight="1">
      <c r="E1183" s="67"/>
      <c r="G1183" s="67"/>
      <c r="I1183" s="147"/>
      <c r="J1183" s="192"/>
    </row>
    <row r="1184" spans="5:10" s="110" customFormat="1" ht="20.25" customHeight="1">
      <c r="E1184" s="67"/>
      <c r="G1184" s="67"/>
      <c r="I1184" s="147"/>
      <c r="J1184" s="192"/>
    </row>
    <row r="1185" spans="5:10" s="110" customFormat="1" ht="20.25" customHeight="1">
      <c r="E1185" s="67"/>
      <c r="G1185" s="67"/>
      <c r="I1185" s="147"/>
      <c r="J1185" s="192"/>
    </row>
    <row r="1186" spans="5:10" s="110" customFormat="1" ht="20.25" customHeight="1">
      <c r="E1186" s="67"/>
      <c r="G1186" s="67"/>
      <c r="I1186" s="147"/>
      <c r="J1186" s="192"/>
    </row>
    <row r="1187" spans="5:10" s="110" customFormat="1" ht="20.25" customHeight="1">
      <c r="E1187" s="67"/>
      <c r="G1187" s="67"/>
      <c r="I1187" s="147"/>
      <c r="J1187" s="192"/>
    </row>
    <row r="1188" spans="5:10" s="110" customFormat="1" ht="20.25" customHeight="1">
      <c r="E1188" s="67"/>
      <c r="G1188" s="67"/>
      <c r="I1188" s="147"/>
      <c r="J1188" s="192"/>
    </row>
    <row r="1189" spans="5:10" s="110" customFormat="1" ht="20.25" customHeight="1">
      <c r="E1189" s="67"/>
      <c r="G1189" s="67"/>
      <c r="I1189" s="147"/>
      <c r="J1189" s="192"/>
    </row>
    <row r="1190" spans="5:10" s="110" customFormat="1" ht="20.25" customHeight="1">
      <c r="E1190" s="67"/>
      <c r="G1190" s="67"/>
      <c r="I1190" s="147"/>
      <c r="J1190" s="192"/>
    </row>
    <row r="1191" spans="5:10" s="110" customFormat="1" ht="20.25" customHeight="1">
      <c r="E1191" s="67"/>
      <c r="G1191" s="67"/>
      <c r="I1191" s="147"/>
      <c r="J1191" s="192"/>
    </row>
    <row r="1192" spans="5:10" s="110" customFormat="1" ht="20.25" customHeight="1">
      <c r="E1192" s="67"/>
      <c r="G1192" s="67"/>
      <c r="I1192" s="147"/>
      <c r="J1192" s="192"/>
    </row>
    <row r="1193" spans="5:10" s="110" customFormat="1" ht="20.25" customHeight="1">
      <c r="E1193" s="67"/>
      <c r="G1193" s="67"/>
      <c r="I1193" s="147"/>
      <c r="J1193" s="192"/>
    </row>
    <row r="1194" spans="5:10" s="110" customFormat="1" ht="20.25" customHeight="1">
      <c r="E1194" s="67"/>
      <c r="G1194" s="67"/>
      <c r="I1194" s="147"/>
      <c r="J1194" s="192"/>
    </row>
    <row r="1195" spans="5:10" s="110" customFormat="1" ht="20.25" customHeight="1">
      <c r="E1195" s="67"/>
      <c r="G1195" s="67"/>
      <c r="I1195" s="147"/>
      <c r="J1195" s="192"/>
    </row>
    <row r="1196" spans="5:10" s="110" customFormat="1" ht="20.25" customHeight="1">
      <c r="E1196" s="67"/>
      <c r="G1196" s="67"/>
      <c r="I1196" s="147"/>
      <c r="J1196" s="192"/>
    </row>
    <row r="1197" spans="5:10" s="110" customFormat="1" ht="20.25" customHeight="1">
      <c r="E1197" s="67"/>
      <c r="G1197" s="67"/>
      <c r="I1197" s="147"/>
      <c r="J1197" s="192"/>
    </row>
    <row r="1198" spans="5:10" s="110" customFormat="1" ht="20.25" customHeight="1">
      <c r="E1198" s="67"/>
      <c r="G1198" s="67"/>
      <c r="I1198" s="147"/>
      <c r="J1198" s="192"/>
    </row>
    <row r="1199" spans="5:10" s="110" customFormat="1" ht="20.25" customHeight="1">
      <c r="E1199" s="67"/>
      <c r="G1199" s="67"/>
      <c r="I1199" s="147"/>
      <c r="J1199" s="192"/>
    </row>
    <row r="1200" spans="5:10" s="110" customFormat="1" ht="20.25" customHeight="1">
      <c r="E1200" s="67"/>
      <c r="G1200" s="67"/>
      <c r="I1200" s="147"/>
      <c r="J1200" s="192"/>
    </row>
    <row r="1201" spans="5:10" s="110" customFormat="1" ht="20.25" customHeight="1">
      <c r="E1201" s="67"/>
      <c r="G1201" s="67"/>
      <c r="I1201" s="147"/>
      <c r="J1201" s="192"/>
    </row>
    <row r="1202" spans="5:10" s="110" customFormat="1" ht="20.25" customHeight="1">
      <c r="E1202" s="67"/>
      <c r="G1202" s="67"/>
      <c r="I1202" s="147"/>
      <c r="J1202" s="192"/>
    </row>
    <row r="1203" spans="5:10" s="110" customFormat="1" ht="20.25" customHeight="1">
      <c r="E1203" s="67"/>
      <c r="G1203" s="67"/>
      <c r="I1203" s="147"/>
      <c r="J1203" s="192"/>
    </row>
    <row r="1204" spans="5:10" s="110" customFormat="1" ht="20.25" customHeight="1">
      <c r="E1204" s="67"/>
      <c r="G1204" s="67"/>
      <c r="I1204" s="147"/>
      <c r="J1204" s="192"/>
    </row>
    <row r="1205" spans="5:10" s="110" customFormat="1" ht="20.25" customHeight="1">
      <c r="E1205" s="67"/>
      <c r="G1205" s="67"/>
      <c r="I1205" s="147"/>
      <c r="J1205" s="192"/>
    </row>
    <row r="1206" spans="5:10" s="110" customFormat="1" ht="20.25" customHeight="1">
      <c r="E1206" s="67"/>
      <c r="G1206" s="67"/>
      <c r="I1206" s="147"/>
      <c r="J1206" s="192"/>
    </row>
    <row r="1207" spans="5:10" s="110" customFormat="1" ht="20.25" customHeight="1">
      <c r="E1207" s="67"/>
      <c r="G1207" s="67"/>
      <c r="I1207" s="147"/>
      <c r="J1207" s="192"/>
    </row>
    <row r="1208" spans="5:10" s="110" customFormat="1" ht="20.25" customHeight="1">
      <c r="E1208" s="67"/>
      <c r="G1208" s="67"/>
      <c r="I1208" s="147"/>
      <c r="J1208" s="192"/>
    </row>
    <row r="1209" spans="5:10" s="110" customFormat="1" ht="20.25" customHeight="1">
      <c r="E1209" s="67"/>
      <c r="G1209" s="67"/>
      <c r="I1209" s="147"/>
      <c r="J1209" s="192"/>
    </row>
    <row r="1210" spans="5:10" s="110" customFormat="1" ht="20.25" customHeight="1">
      <c r="E1210" s="67"/>
      <c r="G1210" s="67"/>
      <c r="I1210" s="147"/>
      <c r="J1210" s="192"/>
    </row>
    <row r="1211" spans="5:10" s="110" customFormat="1" ht="20.25" customHeight="1">
      <c r="E1211" s="67"/>
      <c r="G1211" s="67"/>
      <c r="I1211" s="147"/>
      <c r="J1211" s="192"/>
    </row>
    <row r="1212" spans="5:10" s="110" customFormat="1" ht="20.25" customHeight="1">
      <c r="E1212" s="67"/>
      <c r="G1212" s="67"/>
      <c r="I1212" s="147"/>
      <c r="J1212" s="192"/>
    </row>
    <row r="1213" spans="5:10" s="110" customFormat="1" ht="20.25" customHeight="1">
      <c r="E1213" s="67"/>
      <c r="G1213" s="67"/>
      <c r="I1213" s="147"/>
      <c r="J1213" s="192"/>
    </row>
    <row r="1214" spans="5:10" s="110" customFormat="1" ht="20.25" customHeight="1">
      <c r="E1214" s="67"/>
      <c r="G1214" s="67"/>
      <c r="I1214" s="147"/>
      <c r="J1214" s="192"/>
    </row>
    <row r="1215" spans="5:10" s="110" customFormat="1" ht="20.25" customHeight="1">
      <c r="E1215" s="67"/>
      <c r="G1215" s="67"/>
      <c r="I1215" s="147"/>
      <c r="J1215" s="192"/>
    </row>
    <row r="1216" spans="5:10" s="110" customFormat="1" ht="20.25" customHeight="1">
      <c r="E1216" s="67"/>
      <c r="G1216" s="67"/>
      <c r="I1216" s="147"/>
      <c r="J1216" s="192"/>
    </row>
    <row r="1217" spans="5:10" s="110" customFormat="1" ht="20.25" customHeight="1">
      <c r="E1217" s="67"/>
      <c r="G1217" s="67"/>
      <c r="I1217" s="147"/>
      <c r="J1217" s="192"/>
    </row>
    <row r="1218" spans="5:10" s="110" customFormat="1" ht="20.25" customHeight="1">
      <c r="E1218" s="67"/>
      <c r="G1218" s="67"/>
      <c r="I1218" s="147"/>
      <c r="J1218" s="192"/>
    </row>
    <row r="1219" spans="5:10" s="110" customFormat="1" ht="20.25" customHeight="1">
      <c r="E1219" s="67"/>
      <c r="G1219" s="67"/>
      <c r="I1219" s="147"/>
      <c r="J1219" s="192"/>
    </row>
    <row r="1220" spans="5:10" s="110" customFormat="1" ht="20.25" customHeight="1">
      <c r="E1220" s="67"/>
      <c r="G1220" s="67"/>
      <c r="I1220" s="147"/>
      <c r="J1220" s="192"/>
    </row>
    <row r="1221" spans="5:10" s="110" customFormat="1" ht="20.25" customHeight="1">
      <c r="E1221" s="67"/>
      <c r="G1221" s="67"/>
      <c r="I1221" s="147"/>
      <c r="J1221" s="192"/>
    </row>
    <row r="1222" spans="5:10" s="110" customFormat="1" ht="20.25" customHeight="1">
      <c r="E1222" s="67"/>
      <c r="G1222" s="67"/>
      <c r="I1222" s="147"/>
      <c r="J1222" s="192"/>
    </row>
    <row r="1223" spans="5:10" s="110" customFormat="1" ht="20.25" customHeight="1">
      <c r="E1223" s="67"/>
      <c r="G1223" s="67"/>
      <c r="I1223" s="147"/>
      <c r="J1223" s="192"/>
    </row>
    <row r="1224" spans="5:10" s="110" customFormat="1" ht="20.25" customHeight="1">
      <c r="E1224" s="67"/>
      <c r="G1224" s="67"/>
      <c r="I1224" s="147"/>
      <c r="J1224" s="192"/>
    </row>
    <row r="1225" spans="5:10" s="110" customFormat="1" ht="20.25" customHeight="1">
      <c r="E1225" s="67"/>
      <c r="G1225" s="67"/>
      <c r="I1225" s="147"/>
      <c r="J1225" s="192"/>
    </row>
    <row r="1226" spans="5:10" s="110" customFormat="1" ht="20.25" customHeight="1">
      <c r="E1226" s="67"/>
      <c r="G1226" s="67"/>
      <c r="I1226" s="147"/>
      <c r="J1226" s="192"/>
    </row>
    <row r="1227" spans="5:10" s="110" customFormat="1" ht="20.25" customHeight="1">
      <c r="E1227" s="67"/>
      <c r="G1227" s="67"/>
      <c r="I1227" s="147"/>
      <c r="J1227" s="192"/>
    </row>
    <row r="1228" spans="5:10" s="110" customFormat="1" ht="20.25" customHeight="1">
      <c r="E1228" s="67"/>
      <c r="G1228" s="67"/>
      <c r="I1228" s="147"/>
      <c r="J1228" s="192"/>
    </row>
    <row r="1229" spans="5:10" s="110" customFormat="1" ht="20.25" customHeight="1">
      <c r="E1229" s="67"/>
      <c r="G1229" s="67"/>
      <c r="I1229" s="147"/>
      <c r="J1229" s="192"/>
    </row>
    <row r="1230" spans="5:10" s="110" customFormat="1" ht="20.25" customHeight="1">
      <c r="E1230" s="67"/>
      <c r="G1230" s="67"/>
      <c r="I1230" s="147"/>
      <c r="J1230" s="192"/>
    </row>
    <row r="1231" spans="5:10" s="110" customFormat="1" ht="20.25" customHeight="1">
      <c r="E1231" s="67"/>
      <c r="G1231" s="67"/>
      <c r="I1231" s="147"/>
      <c r="J1231" s="192"/>
    </row>
    <row r="1232" spans="5:10" s="110" customFormat="1" ht="20.25" customHeight="1">
      <c r="E1232" s="67"/>
      <c r="G1232" s="67"/>
      <c r="I1232" s="147"/>
      <c r="J1232" s="192"/>
    </row>
    <row r="1233" spans="5:10" s="110" customFormat="1" ht="20.25" customHeight="1">
      <c r="E1233" s="67"/>
      <c r="G1233" s="67"/>
      <c r="I1233" s="147"/>
      <c r="J1233" s="192"/>
    </row>
    <row r="1234" spans="5:10" s="110" customFormat="1" ht="20.25" customHeight="1">
      <c r="E1234" s="67"/>
      <c r="G1234" s="67"/>
      <c r="I1234" s="147"/>
      <c r="J1234" s="192"/>
    </row>
    <row r="1235" spans="5:10" s="110" customFormat="1" ht="20.25" customHeight="1">
      <c r="E1235" s="67"/>
      <c r="G1235" s="67"/>
      <c r="I1235" s="147"/>
      <c r="J1235" s="192"/>
    </row>
    <row r="1236" spans="5:10" s="110" customFormat="1" ht="20.25" customHeight="1">
      <c r="E1236" s="67"/>
      <c r="G1236" s="67"/>
      <c r="I1236" s="147"/>
      <c r="J1236" s="192"/>
    </row>
    <row r="1237" spans="5:10" s="110" customFormat="1" ht="20.25" customHeight="1">
      <c r="E1237" s="67"/>
      <c r="G1237" s="67"/>
      <c r="I1237" s="147"/>
      <c r="J1237" s="192"/>
    </row>
    <row r="1238" spans="5:10" s="110" customFormat="1" ht="20.25" customHeight="1">
      <c r="E1238" s="67"/>
      <c r="G1238" s="67"/>
      <c r="I1238" s="147"/>
      <c r="J1238" s="192"/>
    </row>
    <row r="1239" spans="5:10" s="110" customFormat="1" ht="20.25" customHeight="1">
      <c r="E1239" s="67"/>
      <c r="G1239" s="67"/>
      <c r="I1239" s="147"/>
      <c r="J1239" s="192"/>
    </row>
    <row r="1240" spans="5:10" s="110" customFormat="1" ht="20.25" customHeight="1">
      <c r="E1240" s="67"/>
      <c r="G1240" s="67"/>
      <c r="I1240" s="147"/>
      <c r="J1240" s="192"/>
    </row>
    <row r="1241" spans="5:10" s="110" customFormat="1" ht="20.25" customHeight="1">
      <c r="E1241" s="67"/>
      <c r="G1241" s="67"/>
      <c r="I1241" s="147"/>
      <c r="J1241" s="192"/>
    </row>
    <row r="1242" spans="5:10" s="110" customFormat="1" ht="20.25" customHeight="1">
      <c r="E1242" s="67"/>
      <c r="G1242" s="67"/>
      <c r="I1242" s="147"/>
      <c r="J1242" s="192"/>
    </row>
    <row r="1243" spans="5:10" s="110" customFormat="1" ht="20.25" customHeight="1">
      <c r="E1243" s="67"/>
      <c r="G1243" s="67"/>
      <c r="I1243" s="147"/>
      <c r="J1243" s="192"/>
    </row>
    <row r="1244" spans="5:10" s="110" customFormat="1" ht="20.25" customHeight="1">
      <c r="E1244" s="67"/>
      <c r="G1244" s="67"/>
      <c r="I1244" s="147"/>
      <c r="J1244" s="192"/>
    </row>
    <row r="1245" spans="5:10" s="110" customFormat="1" ht="20.25" customHeight="1">
      <c r="E1245" s="67"/>
      <c r="G1245" s="67"/>
      <c r="I1245" s="147"/>
      <c r="J1245" s="192"/>
    </row>
    <row r="1246" spans="5:10" s="110" customFormat="1" ht="20.25" customHeight="1">
      <c r="E1246" s="67"/>
      <c r="G1246" s="67"/>
      <c r="I1246" s="147"/>
      <c r="J1246" s="192"/>
    </row>
    <row r="1247" spans="5:10" s="110" customFormat="1" ht="20.25" customHeight="1">
      <c r="E1247" s="67"/>
      <c r="G1247" s="67"/>
      <c r="I1247" s="147"/>
      <c r="J1247" s="192"/>
    </row>
    <row r="1248" spans="5:10" s="110" customFormat="1" ht="20.25" customHeight="1">
      <c r="E1248" s="67"/>
      <c r="G1248" s="67"/>
      <c r="I1248" s="147"/>
      <c r="J1248" s="192"/>
    </row>
    <row r="1249" spans="5:10" s="110" customFormat="1" ht="20.25" customHeight="1">
      <c r="E1249" s="67"/>
      <c r="G1249" s="67"/>
      <c r="I1249" s="147"/>
      <c r="J1249" s="192"/>
    </row>
    <row r="1250" spans="5:10" s="110" customFormat="1" ht="20.25" customHeight="1">
      <c r="E1250" s="67"/>
      <c r="G1250" s="67"/>
      <c r="I1250" s="147"/>
      <c r="J1250" s="192"/>
    </row>
    <row r="1251" spans="5:10" s="110" customFormat="1" ht="20.25" customHeight="1">
      <c r="E1251" s="67"/>
      <c r="G1251" s="67"/>
      <c r="I1251" s="147"/>
      <c r="J1251" s="192"/>
    </row>
    <row r="1252" spans="5:10" s="110" customFormat="1" ht="20.25" customHeight="1">
      <c r="E1252" s="67"/>
      <c r="G1252" s="67"/>
      <c r="I1252" s="147"/>
      <c r="J1252" s="192"/>
    </row>
    <row r="1253" spans="5:10" s="110" customFormat="1" ht="20.25" customHeight="1">
      <c r="E1253" s="67"/>
      <c r="G1253" s="67"/>
      <c r="I1253" s="147"/>
      <c r="J1253" s="192"/>
    </row>
    <row r="1254" spans="5:10" s="110" customFormat="1" ht="20.25" customHeight="1">
      <c r="E1254" s="67"/>
      <c r="G1254" s="67"/>
      <c r="I1254" s="147"/>
      <c r="J1254" s="192"/>
    </row>
    <row r="1255" spans="5:10" s="110" customFormat="1" ht="20.25" customHeight="1">
      <c r="E1255" s="67"/>
      <c r="G1255" s="67"/>
      <c r="I1255" s="147"/>
      <c r="J1255" s="192"/>
    </row>
    <row r="1256" spans="5:10" s="110" customFormat="1" ht="20.25" customHeight="1">
      <c r="E1256" s="67"/>
      <c r="G1256" s="67"/>
      <c r="I1256" s="147"/>
      <c r="J1256" s="192"/>
    </row>
    <row r="1257" spans="5:10" s="110" customFormat="1" ht="20.25" customHeight="1">
      <c r="E1257" s="67"/>
      <c r="G1257" s="67"/>
      <c r="I1257" s="147"/>
      <c r="J1257" s="192"/>
    </row>
    <row r="1258" spans="5:10" s="110" customFormat="1" ht="20.25" customHeight="1">
      <c r="E1258" s="67"/>
      <c r="G1258" s="67"/>
      <c r="I1258" s="147"/>
      <c r="J1258" s="192"/>
    </row>
    <row r="1259" spans="5:10" s="110" customFormat="1" ht="20.25" customHeight="1">
      <c r="E1259" s="67"/>
      <c r="G1259" s="67"/>
      <c r="I1259" s="147"/>
      <c r="J1259" s="192"/>
    </row>
    <row r="1260" spans="5:10" s="110" customFormat="1" ht="20.25" customHeight="1">
      <c r="E1260" s="67"/>
      <c r="G1260" s="67"/>
      <c r="I1260" s="147"/>
      <c r="J1260" s="192"/>
    </row>
    <row r="1261" spans="5:10" s="110" customFormat="1" ht="20.25" customHeight="1">
      <c r="E1261" s="67"/>
      <c r="G1261" s="67"/>
      <c r="I1261" s="147"/>
      <c r="J1261" s="192"/>
    </row>
    <row r="1262" spans="5:10" s="110" customFormat="1" ht="20.25" customHeight="1">
      <c r="E1262" s="67"/>
      <c r="G1262" s="67"/>
      <c r="I1262" s="147"/>
      <c r="J1262" s="192"/>
    </row>
    <row r="1263" spans="5:10" s="110" customFormat="1" ht="20.25" customHeight="1">
      <c r="E1263" s="67"/>
      <c r="G1263" s="67"/>
      <c r="I1263" s="147"/>
      <c r="J1263" s="192"/>
    </row>
    <row r="1264" spans="5:10" s="110" customFormat="1" ht="20.25" customHeight="1">
      <c r="E1264" s="67"/>
      <c r="G1264" s="67"/>
      <c r="I1264" s="147"/>
      <c r="J1264" s="192"/>
    </row>
    <row r="1265" spans="5:10" s="110" customFormat="1" ht="20.25" customHeight="1">
      <c r="E1265" s="67"/>
      <c r="G1265" s="67"/>
      <c r="I1265" s="147"/>
      <c r="J1265" s="192"/>
    </row>
    <row r="1266" spans="5:10" s="110" customFormat="1" ht="20.25" customHeight="1">
      <c r="E1266" s="67"/>
      <c r="G1266" s="67"/>
      <c r="I1266" s="147"/>
      <c r="J1266" s="192"/>
    </row>
    <row r="1267" spans="5:10" s="110" customFormat="1" ht="20.25" customHeight="1">
      <c r="E1267" s="67"/>
      <c r="G1267" s="67"/>
      <c r="I1267" s="147"/>
      <c r="J1267" s="192"/>
    </row>
    <row r="1268" spans="5:10" s="110" customFormat="1" ht="20.25" customHeight="1">
      <c r="E1268" s="67"/>
      <c r="G1268" s="67"/>
      <c r="I1268" s="147"/>
      <c r="J1268" s="192"/>
    </row>
    <row r="1269" spans="5:10" s="110" customFormat="1" ht="20.25" customHeight="1">
      <c r="E1269" s="67"/>
      <c r="G1269" s="67"/>
      <c r="I1269" s="147"/>
      <c r="J1269" s="192"/>
    </row>
    <row r="1270" spans="5:10" s="110" customFormat="1" ht="20.25" customHeight="1">
      <c r="E1270" s="67"/>
      <c r="G1270" s="67"/>
      <c r="I1270" s="147"/>
      <c r="J1270" s="192"/>
    </row>
    <row r="1271" spans="5:10" s="110" customFormat="1" ht="20.25" customHeight="1">
      <c r="E1271" s="67"/>
      <c r="G1271" s="67"/>
      <c r="I1271" s="147"/>
      <c r="J1271" s="192"/>
    </row>
    <row r="1272" spans="5:10" s="110" customFormat="1" ht="20.25" customHeight="1">
      <c r="E1272" s="67"/>
      <c r="G1272" s="67"/>
      <c r="I1272" s="147"/>
      <c r="J1272" s="192"/>
    </row>
    <row r="1273" spans="5:10" s="110" customFormat="1" ht="20.25" customHeight="1">
      <c r="E1273" s="67"/>
      <c r="G1273" s="67"/>
      <c r="I1273" s="147"/>
      <c r="J1273" s="192"/>
    </row>
    <row r="1274" spans="5:10" s="110" customFormat="1" ht="20.25" customHeight="1">
      <c r="E1274" s="67"/>
      <c r="G1274" s="67"/>
      <c r="I1274" s="147"/>
      <c r="J1274" s="192"/>
    </row>
    <row r="1275" spans="5:10" s="110" customFormat="1" ht="20.25" customHeight="1">
      <c r="E1275" s="67"/>
      <c r="G1275" s="67"/>
      <c r="I1275" s="147"/>
      <c r="J1275" s="192"/>
    </row>
    <row r="1276" spans="5:10" s="110" customFormat="1" ht="20.25" customHeight="1">
      <c r="E1276" s="67"/>
      <c r="G1276" s="67"/>
      <c r="I1276" s="147"/>
      <c r="J1276" s="192"/>
    </row>
    <row r="1277" spans="5:10" s="110" customFormat="1" ht="20.25" customHeight="1">
      <c r="E1277" s="67"/>
      <c r="G1277" s="67"/>
      <c r="I1277" s="147"/>
      <c r="J1277" s="192"/>
    </row>
    <row r="1278" spans="5:10" s="110" customFormat="1" ht="20.25" customHeight="1">
      <c r="E1278" s="67"/>
      <c r="G1278" s="67"/>
      <c r="I1278" s="147"/>
      <c r="J1278" s="192"/>
    </row>
    <row r="1279" spans="5:10" s="110" customFormat="1" ht="20.25" customHeight="1">
      <c r="E1279" s="67"/>
      <c r="G1279" s="67"/>
      <c r="I1279" s="147"/>
      <c r="J1279" s="192"/>
    </row>
    <row r="1280" spans="5:10" s="110" customFormat="1" ht="20.25" customHeight="1">
      <c r="E1280" s="67"/>
      <c r="G1280" s="67"/>
      <c r="I1280" s="147"/>
      <c r="J1280" s="192"/>
    </row>
    <row r="1281" spans="5:10" s="110" customFormat="1" ht="20.25" customHeight="1">
      <c r="E1281" s="67"/>
      <c r="G1281" s="67"/>
      <c r="I1281" s="147"/>
      <c r="J1281" s="192"/>
    </row>
    <row r="1282" spans="5:10" s="110" customFormat="1" ht="20.25" customHeight="1">
      <c r="E1282" s="67"/>
      <c r="G1282" s="67"/>
      <c r="I1282" s="147"/>
      <c r="J1282" s="192"/>
    </row>
    <row r="1283" spans="5:10" s="110" customFormat="1" ht="20.25" customHeight="1">
      <c r="E1283" s="67"/>
      <c r="G1283" s="67"/>
      <c r="I1283" s="147"/>
      <c r="J1283" s="192"/>
    </row>
    <row r="1284" spans="5:10" s="110" customFormat="1" ht="20.25" customHeight="1">
      <c r="E1284" s="67"/>
      <c r="G1284" s="67"/>
      <c r="I1284" s="147"/>
      <c r="J1284" s="192"/>
    </row>
    <row r="1285" spans="5:10" s="110" customFormat="1" ht="20.25" customHeight="1">
      <c r="E1285" s="67"/>
      <c r="G1285" s="67"/>
      <c r="I1285" s="147"/>
      <c r="J1285" s="192"/>
    </row>
    <row r="1286" spans="5:10" s="110" customFormat="1" ht="20.25" customHeight="1">
      <c r="E1286" s="67"/>
      <c r="G1286" s="67"/>
      <c r="I1286" s="147"/>
      <c r="J1286" s="192"/>
    </row>
    <row r="1287" spans="5:10" s="110" customFormat="1" ht="20.25" customHeight="1">
      <c r="E1287" s="67"/>
      <c r="G1287" s="67"/>
      <c r="I1287" s="147"/>
      <c r="J1287" s="192"/>
    </row>
    <row r="1288" spans="5:10" s="110" customFormat="1" ht="20.25" customHeight="1">
      <c r="E1288" s="67"/>
      <c r="G1288" s="67"/>
      <c r="I1288" s="147"/>
      <c r="J1288" s="192"/>
    </row>
    <row r="1289" spans="5:10" s="110" customFormat="1" ht="20.25" customHeight="1">
      <c r="E1289" s="67"/>
      <c r="G1289" s="67"/>
      <c r="I1289" s="147"/>
      <c r="J1289" s="192"/>
    </row>
    <row r="1290" spans="5:10" s="110" customFormat="1" ht="20.25" customHeight="1">
      <c r="E1290" s="67"/>
      <c r="G1290" s="67"/>
      <c r="I1290" s="147"/>
      <c r="J1290" s="192"/>
    </row>
    <row r="1291" spans="5:10" s="110" customFormat="1" ht="20.25" customHeight="1">
      <c r="E1291" s="67"/>
      <c r="G1291" s="67"/>
      <c r="I1291" s="147"/>
      <c r="J1291" s="192"/>
    </row>
    <row r="1292" spans="5:10" s="110" customFormat="1" ht="20.25" customHeight="1">
      <c r="E1292" s="67"/>
      <c r="G1292" s="67"/>
      <c r="I1292" s="147"/>
      <c r="J1292" s="192"/>
    </row>
    <row r="1293" spans="5:10" s="110" customFormat="1" ht="20.25" customHeight="1">
      <c r="E1293" s="67"/>
      <c r="G1293" s="67"/>
      <c r="I1293" s="147"/>
      <c r="J1293" s="192"/>
    </row>
    <row r="1294" spans="5:10" s="110" customFormat="1" ht="20.25" customHeight="1">
      <c r="E1294" s="67"/>
      <c r="G1294" s="67"/>
      <c r="I1294" s="147"/>
      <c r="J1294" s="192"/>
    </row>
    <row r="1295" spans="5:10" s="110" customFormat="1" ht="20.25" customHeight="1">
      <c r="E1295" s="67"/>
      <c r="G1295" s="67"/>
      <c r="I1295" s="147"/>
      <c r="J1295" s="192"/>
    </row>
    <row r="1296" spans="5:10" s="110" customFormat="1" ht="20.25" customHeight="1">
      <c r="E1296" s="67"/>
      <c r="G1296" s="67"/>
      <c r="I1296" s="147"/>
      <c r="J1296" s="192"/>
    </row>
    <row r="1297" spans="5:10" s="110" customFormat="1" ht="20.25" customHeight="1">
      <c r="E1297" s="67"/>
      <c r="G1297" s="67"/>
      <c r="I1297" s="147"/>
      <c r="J1297" s="192"/>
    </row>
    <row r="1298" spans="5:10" s="110" customFormat="1" ht="20.25" customHeight="1">
      <c r="E1298" s="67"/>
      <c r="G1298" s="67"/>
      <c r="I1298" s="147"/>
      <c r="J1298" s="192"/>
    </row>
    <row r="1299" spans="5:10" s="110" customFormat="1" ht="20.25" customHeight="1">
      <c r="E1299" s="67"/>
      <c r="G1299" s="67"/>
      <c r="I1299" s="147"/>
      <c r="J1299" s="192"/>
    </row>
    <row r="1300" spans="5:10" s="110" customFormat="1" ht="20.25" customHeight="1">
      <c r="E1300" s="67"/>
      <c r="G1300" s="67"/>
      <c r="I1300" s="147"/>
      <c r="J1300" s="192"/>
    </row>
    <row r="1301" spans="5:10" s="110" customFormat="1" ht="20.25" customHeight="1">
      <c r="E1301" s="67"/>
      <c r="G1301" s="67"/>
      <c r="I1301" s="147"/>
      <c r="J1301" s="192"/>
    </row>
    <row r="1302" spans="5:10" s="110" customFormat="1" ht="20.25" customHeight="1">
      <c r="E1302" s="67"/>
      <c r="G1302" s="67"/>
      <c r="I1302" s="147"/>
      <c r="J1302" s="192"/>
    </row>
    <row r="1303" spans="5:10" s="110" customFormat="1" ht="20.25" customHeight="1">
      <c r="E1303" s="67"/>
      <c r="G1303" s="67"/>
      <c r="I1303" s="147"/>
      <c r="J1303" s="192"/>
    </row>
    <row r="1304" spans="5:10" s="110" customFormat="1" ht="20.25" customHeight="1">
      <c r="E1304" s="67"/>
      <c r="G1304" s="67"/>
      <c r="I1304" s="147"/>
      <c r="J1304" s="192"/>
    </row>
    <row r="1305" spans="5:10" s="110" customFormat="1" ht="20.25" customHeight="1">
      <c r="E1305" s="67"/>
      <c r="G1305" s="67"/>
      <c r="I1305" s="147"/>
      <c r="J1305" s="192"/>
    </row>
    <row r="1306" spans="5:10" s="110" customFormat="1" ht="20.25" customHeight="1">
      <c r="E1306" s="67"/>
      <c r="G1306" s="67"/>
      <c r="I1306" s="147"/>
      <c r="J1306" s="192"/>
    </row>
    <row r="1307" spans="5:10" s="110" customFormat="1" ht="20.25" customHeight="1">
      <c r="E1307" s="67"/>
      <c r="G1307" s="67"/>
      <c r="I1307" s="147"/>
      <c r="J1307" s="192"/>
    </row>
    <row r="1308" spans="5:10" s="110" customFormat="1" ht="20.25" customHeight="1">
      <c r="E1308" s="67"/>
      <c r="G1308" s="67"/>
      <c r="I1308" s="147"/>
      <c r="J1308" s="192"/>
    </row>
    <row r="1309" spans="5:10" s="110" customFormat="1" ht="20.25" customHeight="1">
      <c r="E1309" s="67"/>
      <c r="G1309" s="67"/>
      <c r="I1309" s="147"/>
      <c r="J1309" s="192"/>
    </row>
    <row r="1310" spans="5:10" s="110" customFormat="1" ht="20.25" customHeight="1">
      <c r="E1310" s="67"/>
      <c r="G1310" s="67"/>
      <c r="I1310" s="147"/>
      <c r="J1310" s="192"/>
    </row>
    <row r="1311" spans="5:10" s="110" customFormat="1" ht="20.25" customHeight="1">
      <c r="E1311" s="67"/>
      <c r="G1311" s="67"/>
      <c r="I1311" s="147"/>
      <c r="J1311" s="192"/>
    </row>
    <row r="1312" spans="5:10" s="110" customFormat="1" ht="20.25" customHeight="1">
      <c r="E1312" s="67"/>
      <c r="G1312" s="67"/>
      <c r="I1312" s="147"/>
      <c r="J1312" s="192"/>
    </row>
    <row r="1313" spans="5:10" s="110" customFormat="1" ht="20.25" customHeight="1">
      <c r="E1313" s="67"/>
      <c r="G1313" s="67"/>
      <c r="I1313" s="147"/>
      <c r="J1313" s="192"/>
    </row>
    <row r="1314" spans="5:10" s="110" customFormat="1" ht="20.25" customHeight="1">
      <c r="E1314" s="67"/>
      <c r="G1314" s="67"/>
      <c r="I1314" s="147"/>
      <c r="J1314" s="192"/>
    </row>
    <row r="1315" spans="5:10" s="110" customFormat="1" ht="20.25" customHeight="1">
      <c r="E1315" s="67"/>
      <c r="G1315" s="67"/>
      <c r="I1315" s="147"/>
      <c r="J1315" s="192"/>
    </row>
    <row r="1316" spans="5:10" s="110" customFormat="1" ht="20.25" customHeight="1">
      <c r="E1316" s="67"/>
      <c r="G1316" s="67"/>
      <c r="I1316" s="147"/>
      <c r="J1316" s="192"/>
    </row>
    <row r="1317" spans="5:10" s="110" customFormat="1" ht="20.25" customHeight="1">
      <c r="E1317" s="67"/>
      <c r="G1317" s="67"/>
      <c r="I1317" s="147"/>
      <c r="J1317" s="192"/>
    </row>
    <row r="1318" spans="5:10" s="110" customFormat="1" ht="20.25" customHeight="1">
      <c r="E1318" s="67"/>
      <c r="G1318" s="67"/>
      <c r="I1318" s="147"/>
      <c r="J1318" s="192"/>
    </row>
    <row r="1319" spans="5:10" s="110" customFormat="1" ht="20.25" customHeight="1">
      <c r="E1319" s="67"/>
      <c r="G1319" s="67"/>
      <c r="I1319" s="147"/>
      <c r="J1319" s="192"/>
    </row>
    <row r="1320" spans="5:10" s="110" customFormat="1" ht="20.25" customHeight="1">
      <c r="E1320" s="67"/>
      <c r="G1320" s="67"/>
      <c r="I1320" s="147"/>
      <c r="J1320" s="192"/>
    </row>
    <row r="1321" spans="5:10" s="110" customFormat="1" ht="20.25" customHeight="1">
      <c r="E1321" s="67"/>
      <c r="G1321" s="67"/>
      <c r="I1321" s="147"/>
      <c r="J1321" s="192"/>
    </row>
    <row r="1322" spans="5:10" s="110" customFormat="1" ht="20.25" customHeight="1">
      <c r="E1322" s="67"/>
      <c r="G1322" s="67"/>
      <c r="I1322" s="147"/>
      <c r="J1322" s="192"/>
    </row>
    <row r="1323" spans="5:10" s="110" customFormat="1" ht="20.25" customHeight="1">
      <c r="E1323" s="67"/>
      <c r="G1323" s="67"/>
      <c r="I1323" s="147"/>
      <c r="J1323" s="192"/>
    </row>
    <row r="1324" spans="5:10" s="110" customFormat="1" ht="20.25" customHeight="1">
      <c r="E1324" s="67"/>
      <c r="G1324" s="67"/>
      <c r="I1324" s="147"/>
      <c r="J1324" s="192"/>
    </row>
    <row r="1325" spans="5:10" s="110" customFormat="1" ht="20.25" customHeight="1">
      <c r="E1325" s="67"/>
      <c r="G1325" s="67"/>
      <c r="I1325" s="147"/>
      <c r="J1325" s="192"/>
    </row>
    <row r="1326" spans="5:10" s="110" customFormat="1" ht="20.25" customHeight="1">
      <c r="E1326" s="67"/>
      <c r="G1326" s="67"/>
      <c r="I1326" s="147"/>
      <c r="J1326" s="192"/>
    </row>
    <row r="1327" spans="5:10" s="110" customFormat="1" ht="20.25" customHeight="1">
      <c r="E1327" s="67"/>
      <c r="G1327" s="67"/>
      <c r="I1327" s="147"/>
      <c r="J1327" s="192"/>
    </row>
    <row r="1328" spans="5:10" s="110" customFormat="1" ht="20.25" customHeight="1">
      <c r="E1328" s="67"/>
      <c r="G1328" s="67"/>
      <c r="I1328" s="147"/>
      <c r="J1328" s="192"/>
    </row>
    <row r="1329" spans="5:10" s="110" customFormat="1" ht="20.25" customHeight="1">
      <c r="E1329" s="67"/>
      <c r="G1329" s="67"/>
      <c r="I1329" s="147"/>
      <c r="J1329" s="192"/>
    </row>
    <row r="1330" spans="5:10" s="110" customFormat="1" ht="20.25" customHeight="1">
      <c r="E1330" s="67"/>
      <c r="G1330" s="67"/>
      <c r="I1330" s="147"/>
      <c r="J1330" s="192"/>
    </row>
    <row r="1331" spans="5:10" s="110" customFormat="1" ht="20.25" customHeight="1">
      <c r="E1331" s="67"/>
      <c r="G1331" s="67"/>
      <c r="I1331" s="147"/>
      <c r="J1331" s="192"/>
    </row>
    <row r="1332" spans="5:10" s="110" customFormat="1" ht="20.25" customHeight="1">
      <c r="E1332" s="67"/>
      <c r="G1332" s="67"/>
      <c r="I1332" s="147"/>
      <c r="J1332" s="192"/>
    </row>
    <row r="1333" spans="5:10" s="110" customFormat="1" ht="20.25" customHeight="1">
      <c r="E1333" s="67"/>
      <c r="G1333" s="67"/>
      <c r="I1333" s="147"/>
      <c r="J1333" s="192"/>
    </row>
    <row r="1334" spans="5:10" s="110" customFormat="1" ht="20.25" customHeight="1">
      <c r="E1334" s="67"/>
      <c r="G1334" s="67"/>
      <c r="I1334" s="147"/>
      <c r="J1334" s="192"/>
    </row>
    <row r="1335" spans="5:10" s="110" customFormat="1" ht="20.25" customHeight="1">
      <c r="E1335" s="67"/>
      <c r="G1335" s="67"/>
      <c r="I1335" s="147"/>
      <c r="J1335" s="192"/>
    </row>
    <row r="1336" spans="5:10" s="110" customFormat="1" ht="20.25" customHeight="1">
      <c r="E1336" s="67"/>
      <c r="G1336" s="67"/>
      <c r="I1336" s="147"/>
      <c r="J1336" s="192"/>
    </row>
    <row r="1337" spans="5:10" s="110" customFormat="1" ht="20.25" customHeight="1">
      <c r="E1337" s="67"/>
      <c r="G1337" s="67"/>
      <c r="I1337" s="147"/>
      <c r="J1337" s="192"/>
    </row>
    <row r="1338" spans="5:10" s="110" customFormat="1" ht="20.25" customHeight="1">
      <c r="E1338" s="67"/>
      <c r="G1338" s="67"/>
      <c r="I1338" s="147"/>
      <c r="J1338" s="192"/>
    </row>
    <row r="1339" spans="5:10" s="110" customFormat="1" ht="20.25" customHeight="1">
      <c r="E1339" s="67"/>
      <c r="G1339" s="67"/>
      <c r="I1339" s="147"/>
      <c r="J1339" s="192"/>
    </row>
    <row r="1340" spans="5:10" s="110" customFormat="1" ht="20.25" customHeight="1">
      <c r="E1340" s="67"/>
      <c r="G1340" s="67"/>
      <c r="I1340" s="147"/>
      <c r="J1340" s="192"/>
    </row>
    <row r="1341" spans="5:10" s="110" customFormat="1" ht="20.25" customHeight="1">
      <c r="E1341" s="67"/>
      <c r="G1341" s="67"/>
      <c r="I1341" s="147"/>
      <c r="J1341" s="192"/>
    </row>
    <row r="1342" spans="5:10" s="110" customFormat="1" ht="20.25" customHeight="1">
      <c r="E1342" s="67"/>
      <c r="G1342" s="67"/>
      <c r="I1342" s="147"/>
      <c r="J1342" s="192"/>
    </row>
    <row r="1343" spans="5:10" s="110" customFormat="1" ht="20.25" customHeight="1">
      <c r="E1343" s="67"/>
      <c r="G1343" s="67"/>
      <c r="I1343" s="147"/>
      <c r="J1343" s="192"/>
    </row>
    <row r="1344" spans="5:10" s="110" customFormat="1" ht="20.25" customHeight="1">
      <c r="E1344" s="67"/>
      <c r="G1344" s="67"/>
      <c r="I1344" s="147"/>
      <c r="J1344" s="192"/>
    </row>
    <row r="1345" spans="5:10" s="110" customFormat="1" ht="20.25" customHeight="1">
      <c r="E1345" s="67"/>
      <c r="G1345" s="67"/>
      <c r="I1345" s="147"/>
      <c r="J1345" s="192"/>
    </row>
    <row r="1346" spans="5:10" s="110" customFormat="1" ht="20.25" customHeight="1">
      <c r="E1346" s="67"/>
      <c r="G1346" s="67"/>
      <c r="I1346" s="147"/>
      <c r="J1346" s="192"/>
    </row>
    <row r="1347" spans="5:10" s="110" customFormat="1" ht="20.25" customHeight="1">
      <c r="E1347" s="67"/>
      <c r="G1347" s="67"/>
      <c r="I1347" s="147"/>
      <c r="J1347" s="192"/>
    </row>
    <row r="1348" spans="5:10" s="110" customFormat="1" ht="20.25" customHeight="1">
      <c r="E1348" s="67"/>
      <c r="G1348" s="67"/>
      <c r="I1348" s="147"/>
      <c r="J1348" s="192"/>
    </row>
    <row r="1349" spans="5:10" s="110" customFormat="1" ht="20.25" customHeight="1">
      <c r="E1349" s="67"/>
      <c r="G1349" s="67"/>
      <c r="I1349" s="147"/>
      <c r="J1349" s="192"/>
    </row>
    <row r="1350" spans="5:10" s="110" customFormat="1" ht="20.25" customHeight="1">
      <c r="E1350" s="67"/>
      <c r="G1350" s="67"/>
      <c r="I1350" s="147"/>
      <c r="J1350" s="192"/>
    </row>
    <row r="1351" spans="5:10" s="110" customFormat="1" ht="20.25" customHeight="1">
      <c r="E1351" s="67"/>
      <c r="G1351" s="67"/>
      <c r="I1351" s="147"/>
      <c r="J1351" s="192"/>
    </row>
    <row r="1352" spans="5:10" s="110" customFormat="1" ht="20.25" customHeight="1">
      <c r="E1352" s="67"/>
      <c r="G1352" s="67"/>
      <c r="I1352" s="147"/>
      <c r="J1352" s="192"/>
    </row>
    <row r="1353" spans="5:10" s="110" customFormat="1" ht="20.25" customHeight="1">
      <c r="E1353" s="67"/>
      <c r="G1353" s="67"/>
      <c r="I1353" s="147"/>
      <c r="J1353" s="192"/>
    </row>
    <row r="1354" spans="5:10" s="110" customFormat="1" ht="20.25" customHeight="1">
      <c r="E1354" s="67"/>
      <c r="G1354" s="67"/>
      <c r="I1354" s="147"/>
      <c r="J1354" s="192"/>
    </row>
    <row r="1355" spans="5:10" s="110" customFormat="1" ht="20.25" customHeight="1">
      <c r="E1355" s="67"/>
      <c r="G1355" s="67"/>
      <c r="I1355" s="147"/>
      <c r="J1355" s="192"/>
    </row>
    <row r="1356" spans="5:10" s="110" customFormat="1" ht="20.25" customHeight="1">
      <c r="E1356" s="67"/>
      <c r="G1356" s="67"/>
      <c r="I1356" s="147"/>
      <c r="J1356" s="192"/>
    </row>
    <row r="1357" spans="5:10" s="110" customFormat="1" ht="20.25" customHeight="1">
      <c r="E1357" s="67"/>
      <c r="G1357" s="67"/>
      <c r="I1357" s="147"/>
      <c r="J1357" s="192"/>
    </row>
    <row r="1358" spans="5:10" s="110" customFormat="1" ht="20.25" customHeight="1">
      <c r="E1358" s="67"/>
      <c r="G1358" s="67"/>
      <c r="I1358" s="147"/>
      <c r="J1358" s="192"/>
    </row>
    <row r="1359" spans="5:10" s="110" customFormat="1" ht="20.25" customHeight="1">
      <c r="E1359" s="67"/>
      <c r="G1359" s="67"/>
      <c r="I1359" s="147"/>
      <c r="J1359" s="192"/>
    </row>
    <row r="1360" spans="5:10" s="110" customFormat="1" ht="20.25" customHeight="1">
      <c r="E1360" s="67"/>
      <c r="G1360" s="67"/>
      <c r="I1360" s="147"/>
      <c r="J1360" s="192"/>
    </row>
    <row r="1361" spans="5:10" s="110" customFormat="1" ht="20.25" customHeight="1">
      <c r="E1361" s="67"/>
      <c r="G1361" s="67"/>
      <c r="I1361" s="147"/>
      <c r="J1361" s="192"/>
    </row>
    <row r="1362" spans="5:10" s="110" customFormat="1" ht="20.25" customHeight="1">
      <c r="E1362" s="67"/>
      <c r="G1362" s="67"/>
      <c r="I1362" s="147"/>
      <c r="J1362" s="192"/>
    </row>
    <row r="1363" spans="5:10" s="110" customFormat="1" ht="20.25" customHeight="1">
      <c r="E1363" s="67"/>
      <c r="G1363" s="67"/>
      <c r="I1363" s="147"/>
      <c r="J1363" s="192"/>
    </row>
    <row r="1364" spans="5:10" s="110" customFormat="1" ht="20.25" customHeight="1">
      <c r="E1364" s="67"/>
      <c r="G1364" s="67"/>
      <c r="I1364" s="147"/>
      <c r="J1364" s="192"/>
    </row>
    <row r="1365" spans="5:10" s="110" customFormat="1" ht="20.25" customHeight="1">
      <c r="E1365" s="67"/>
      <c r="G1365" s="67"/>
      <c r="I1365" s="147"/>
      <c r="J1365" s="192"/>
    </row>
    <row r="1366" spans="5:10" s="110" customFormat="1" ht="20.25" customHeight="1">
      <c r="E1366" s="67"/>
      <c r="G1366" s="67"/>
      <c r="I1366" s="147"/>
      <c r="J1366" s="192"/>
    </row>
    <row r="1367" spans="5:10" s="110" customFormat="1" ht="20.25" customHeight="1">
      <c r="E1367" s="67"/>
      <c r="G1367" s="67"/>
      <c r="I1367" s="147"/>
      <c r="J1367" s="192"/>
    </row>
    <row r="1368" spans="5:10" s="110" customFormat="1" ht="20.25" customHeight="1">
      <c r="E1368" s="67"/>
      <c r="G1368" s="67"/>
      <c r="I1368" s="147"/>
      <c r="J1368" s="192"/>
    </row>
    <row r="1369" spans="5:10" s="110" customFormat="1" ht="20.25" customHeight="1">
      <c r="E1369" s="67"/>
      <c r="G1369" s="67"/>
      <c r="I1369" s="147"/>
      <c r="J1369" s="192"/>
    </row>
    <row r="1370" spans="5:10" s="110" customFormat="1" ht="20.25" customHeight="1">
      <c r="E1370" s="67"/>
      <c r="G1370" s="67"/>
      <c r="I1370" s="147"/>
      <c r="J1370" s="192"/>
    </row>
    <row r="1371" spans="5:10" s="110" customFormat="1" ht="20.25" customHeight="1">
      <c r="E1371" s="67"/>
      <c r="G1371" s="67"/>
      <c r="I1371" s="147"/>
      <c r="J1371" s="192"/>
    </row>
    <row r="1372" spans="5:10" s="110" customFormat="1" ht="20.25" customHeight="1">
      <c r="E1372" s="67"/>
      <c r="G1372" s="67"/>
      <c r="I1372" s="147"/>
      <c r="J1372" s="192"/>
    </row>
    <row r="1373" spans="5:10" s="110" customFormat="1" ht="20.25" customHeight="1">
      <c r="E1373" s="67"/>
      <c r="G1373" s="67"/>
      <c r="I1373" s="147"/>
      <c r="J1373" s="192"/>
    </row>
    <row r="1374" spans="5:10" s="110" customFormat="1" ht="20.25" customHeight="1">
      <c r="E1374" s="67"/>
      <c r="G1374" s="67"/>
      <c r="I1374" s="147"/>
      <c r="J1374" s="192"/>
    </row>
    <row r="1375" spans="5:10" s="110" customFormat="1" ht="20.25" customHeight="1">
      <c r="E1375" s="67"/>
      <c r="G1375" s="67"/>
      <c r="I1375" s="147"/>
      <c r="J1375" s="192"/>
    </row>
    <row r="1376" spans="5:10" s="110" customFormat="1" ht="20.25" customHeight="1">
      <c r="E1376" s="67"/>
      <c r="G1376" s="67"/>
      <c r="I1376" s="147"/>
      <c r="J1376" s="192"/>
    </row>
    <row r="1377" spans="5:10" s="110" customFormat="1" ht="20.25" customHeight="1">
      <c r="E1377" s="67"/>
      <c r="G1377" s="67"/>
      <c r="I1377" s="147"/>
      <c r="J1377" s="192"/>
    </row>
    <row r="1378" spans="5:10" s="110" customFormat="1" ht="20.25" customHeight="1">
      <c r="E1378" s="67"/>
      <c r="G1378" s="67"/>
      <c r="I1378" s="147"/>
      <c r="J1378" s="192"/>
    </row>
    <row r="1379" spans="5:10" s="110" customFormat="1" ht="20.25" customHeight="1">
      <c r="E1379" s="67"/>
      <c r="G1379" s="67"/>
      <c r="I1379" s="147"/>
      <c r="J1379" s="192"/>
    </row>
    <row r="1380" spans="5:10" s="110" customFormat="1" ht="20.25" customHeight="1">
      <c r="E1380" s="67"/>
      <c r="G1380" s="67"/>
      <c r="I1380" s="147"/>
      <c r="J1380" s="192"/>
    </row>
    <row r="1381" spans="5:10" s="110" customFormat="1" ht="20.25" customHeight="1">
      <c r="E1381" s="67"/>
      <c r="G1381" s="67"/>
      <c r="I1381" s="147"/>
      <c r="J1381" s="192"/>
    </row>
    <row r="1382" spans="5:10" s="110" customFormat="1" ht="20.25" customHeight="1">
      <c r="E1382" s="67"/>
      <c r="G1382" s="67"/>
      <c r="I1382" s="147"/>
      <c r="J1382" s="192"/>
    </row>
    <row r="1383" spans="5:10" s="110" customFormat="1" ht="20.25" customHeight="1">
      <c r="E1383" s="67"/>
      <c r="G1383" s="67"/>
      <c r="I1383" s="147"/>
      <c r="J1383" s="192"/>
    </row>
    <row r="1384" spans="5:10" s="110" customFormat="1" ht="20.25" customHeight="1">
      <c r="E1384" s="67"/>
      <c r="G1384" s="67"/>
      <c r="I1384" s="147"/>
      <c r="J1384" s="192"/>
    </row>
    <row r="1385" spans="5:10" s="110" customFormat="1" ht="20.25" customHeight="1">
      <c r="E1385" s="67"/>
      <c r="G1385" s="67"/>
      <c r="I1385" s="147"/>
      <c r="J1385" s="192"/>
    </row>
    <row r="1386" spans="5:10" s="110" customFormat="1" ht="20.25" customHeight="1">
      <c r="E1386" s="67"/>
      <c r="G1386" s="67"/>
      <c r="I1386" s="147"/>
      <c r="J1386" s="192"/>
    </row>
    <row r="1387" spans="5:10" s="110" customFormat="1" ht="20.25" customHeight="1">
      <c r="E1387" s="67"/>
      <c r="G1387" s="67"/>
      <c r="I1387" s="147"/>
      <c r="J1387" s="192"/>
    </row>
    <row r="1388" spans="5:10" s="110" customFormat="1" ht="20.25" customHeight="1">
      <c r="E1388" s="67"/>
      <c r="G1388" s="67"/>
      <c r="I1388" s="147"/>
      <c r="J1388" s="192"/>
    </row>
    <row r="1389" spans="5:10" s="110" customFormat="1" ht="20.25" customHeight="1">
      <c r="E1389" s="67"/>
      <c r="G1389" s="67"/>
      <c r="I1389" s="147"/>
      <c r="J1389" s="192"/>
    </row>
    <row r="1390" spans="5:10" s="110" customFormat="1" ht="20.25" customHeight="1">
      <c r="E1390" s="67"/>
      <c r="G1390" s="67"/>
      <c r="I1390" s="147"/>
      <c r="J1390" s="192"/>
    </row>
    <row r="1391" spans="5:10" s="110" customFormat="1" ht="20.25" customHeight="1">
      <c r="E1391" s="67"/>
      <c r="G1391" s="67"/>
      <c r="I1391" s="147"/>
      <c r="J1391" s="192"/>
    </row>
    <row r="1392" spans="5:10" s="110" customFormat="1" ht="20.25" customHeight="1">
      <c r="E1392" s="67"/>
      <c r="G1392" s="67"/>
      <c r="I1392" s="147"/>
      <c r="J1392" s="192"/>
    </row>
    <row r="1393" spans="5:10" s="110" customFormat="1" ht="20.25" customHeight="1">
      <c r="E1393" s="67"/>
      <c r="G1393" s="67"/>
      <c r="I1393" s="147"/>
      <c r="J1393" s="192"/>
    </row>
    <row r="1394" spans="5:10" s="110" customFormat="1" ht="20.25" customHeight="1">
      <c r="E1394" s="67"/>
      <c r="G1394" s="67"/>
      <c r="I1394" s="147"/>
      <c r="J1394" s="192"/>
    </row>
    <row r="1395" spans="5:10" s="110" customFormat="1" ht="20.25" customHeight="1">
      <c r="E1395" s="67"/>
      <c r="G1395" s="67"/>
      <c r="I1395" s="147"/>
      <c r="J1395" s="192"/>
    </row>
    <row r="1396" spans="5:10" s="110" customFormat="1" ht="20.25" customHeight="1">
      <c r="E1396" s="67"/>
      <c r="G1396" s="67"/>
      <c r="I1396" s="147"/>
      <c r="J1396" s="192"/>
    </row>
    <row r="1397" spans="5:10" s="110" customFormat="1" ht="20.25" customHeight="1">
      <c r="E1397" s="67"/>
      <c r="G1397" s="67"/>
      <c r="I1397" s="147"/>
      <c r="J1397" s="192"/>
    </row>
    <row r="1398" spans="5:10" s="110" customFormat="1" ht="20.25" customHeight="1">
      <c r="E1398" s="67"/>
      <c r="G1398" s="67"/>
      <c r="I1398" s="147"/>
      <c r="J1398" s="192"/>
    </row>
    <row r="1399" spans="5:10" s="110" customFormat="1" ht="20.25" customHeight="1">
      <c r="E1399" s="67"/>
      <c r="G1399" s="67"/>
      <c r="I1399" s="147"/>
      <c r="J1399" s="192"/>
    </row>
    <row r="1400" spans="5:10" s="110" customFormat="1" ht="20.25" customHeight="1">
      <c r="E1400" s="67"/>
      <c r="G1400" s="67"/>
      <c r="I1400" s="147"/>
      <c r="J1400" s="192"/>
    </row>
    <row r="1401" spans="5:10" s="110" customFormat="1" ht="20.25" customHeight="1">
      <c r="E1401" s="67"/>
      <c r="G1401" s="67"/>
      <c r="I1401" s="147"/>
      <c r="J1401" s="192"/>
    </row>
    <row r="1402" spans="5:10" s="110" customFormat="1" ht="20.25" customHeight="1">
      <c r="E1402" s="67"/>
      <c r="G1402" s="67"/>
      <c r="I1402" s="147"/>
      <c r="J1402" s="192"/>
    </row>
    <row r="1403" spans="5:10" s="110" customFormat="1" ht="20.25" customHeight="1">
      <c r="E1403" s="67"/>
      <c r="G1403" s="67"/>
      <c r="I1403" s="147"/>
      <c r="J1403" s="192"/>
    </row>
    <row r="1404" spans="5:10" s="110" customFormat="1" ht="20.25" customHeight="1">
      <c r="E1404" s="67"/>
      <c r="G1404" s="67"/>
      <c r="I1404" s="147"/>
      <c r="J1404" s="192"/>
    </row>
    <row r="1405" spans="5:10" s="110" customFormat="1" ht="20.25" customHeight="1">
      <c r="E1405" s="67"/>
      <c r="G1405" s="67"/>
      <c r="I1405" s="147"/>
      <c r="J1405" s="192"/>
    </row>
    <row r="1406" spans="5:10" s="110" customFormat="1" ht="20.25" customHeight="1">
      <c r="E1406" s="67"/>
      <c r="G1406" s="67"/>
      <c r="I1406" s="147"/>
      <c r="J1406" s="192"/>
    </row>
    <row r="1407" spans="5:10" s="110" customFormat="1" ht="20.25" customHeight="1">
      <c r="E1407" s="67"/>
      <c r="G1407" s="67"/>
      <c r="I1407" s="147"/>
      <c r="J1407" s="192"/>
    </row>
    <row r="1408" spans="5:10" s="110" customFormat="1" ht="20.25" customHeight="1">
      <c r="E1408" s="67"/>
      <c r="G1408" s="67"/>
      <c r="I1408" s="147"/>
      <c r="J1408" s="192"/>
    </row>
    <row r="1409" spans="5:10" s="110" customFormat="1" ht="20.25" customHeight="1">
      <c r="E1409" s="67"/>
      <c r="G1409" s="67"/>
      <c r="I1409" s="147"/>
      <c r="J1409" s="192"/>
    </row>
    <row r="1410" spans="5:10" s="110" customFormat="1" ht="20.25" customHeight="1">
      <c r="E1410" s="67"/>
      <c r="G1410" s="67"/>
      <c r="I1410" s="147"/>
      <c r="J1410" s="192"/>
    </row>
    <row r="1411" spans="5:10" s="110" customFormat="1" ht="20.25" customHeight="1">
      <c r="E1411" s="67"/>
      <c r="G1411" s="67"/>
      <c r="I1411" s="147"/>
      <c r="J1411" s="192"/>
    </row>
    <row r="1412" spans="5:10" s="110" customFormat="1" ht="20.25" customHeight="1">
      <c r="E1412" s="67"/>
      <c r="G1412" s="67"/>
      <c r="I1412" s="147"/>
      <c r="J1412" s="192"/>
    </row>
    <row r="1413" spans="5:10" s="110" customFormat="1" ht="20.25" customHeight="1">
      <c r="E1413" s="67"/>
      <c r="G1413" s="67"/>
      <c r="I1413" s="147"/>
      <c r="J1413" s="192"/>
    </row>
    <row r="1414" spans="5:10" s="110" customFormat="1" ht="20.25" customHeight="1">
      <c r="E1414" s="67"/>
      <c r="G1414" s="67"/>
      <c r="I1414" s="147"/>
      <c r="J1414" s="192"/>
    </row>
    <row r="1415" spans="5:10" s="110" customFormat="1" ht="20.25" customHeight="1">
      <c r="E1415" s="67"/>
      <c r="G1415" s="67"/>
      <c r="I1415" s="147"/>
      <c r="J1415" s="192"/>
    </row>
    <row r="1416" spans="5:10" s="110" customFormat="1" ht="20.25" customHeight="1">
      <c r="E1416" s="67"/>
      <c r="G1416" s="67"/>
      <c r="I1416" s="147"/>
      <c r="J1416" s="192"/>
    </row>
    <row r="1417" spans="5:10" s="110" customFormat="1" ht="20.25" customHeight="1">
      <c r="E1417" s="67"/>
      <c r="G1417" s="67"/>
      <c r="I1417" s="147"/>
      <c r="J1417" s="192"/>
    </row>
    <row r="1418" spans="5:10" s="110" customFormat="1" ht="20.25" customHeight="1">
      <c r="E1418" s="67"/>
      <c r="G1418" s="67"/>
      <c r="I1418" s="147"/>
      <c r="J1418" s="192"/>
    </row>
    <row r="1419" spans="5:10" s="110" customFormat="1" ht="20.25" customHeight="1">
      <c r="E1419" s="67"/>
      <c r="G1419" s="67"/>
      <c r="I1419" s="147"/>
      <c r="J1419" s="192"/>
    </row>
    <row r="1420" spans="5:10" s="110" customFormat="1" ht="20.25" customHeight="1">
      <c r="E1420" s="67"/>
      <c r="G1420" s="67"/>
      <c r="I1420" s="147"/>
      <c r="J1420" s="192"/>
    </row>
    <row r="1421" spans="5:10" s="110" customFormat="1" ht="20.25" customHeight="1">
      <c r="E1421" s="67"/>
      <c r="G1421" s="67"/>
      <c r="I1421" s="147"/>
      <c r="J1421" s="192"/>
    </row>
    <row r="1422" spans="5:10" s="110" customFormat="1" ht="20.25" customHeight="1">
      <c r="E1422" s="67"/>
      <c r="G1422" s="67"/>
      <c r="I1422" s="147"/>
      <c r="J1422" s="192"/>
    </row>
    <row r="1423" spans="5:10" s="110" customFormat="1" ht="20.25" customHeight="1">
      <c r="E1423" s="67"/>
      <c r="G1423" s="67"/>
      <c r="I1423" s="147"/>
      <c r="J1423" s="192"/>
    </row>
    <row r="1424" spans="5:10" s="110" customFormat="1" ht="20.25" customHeight="1">
      <c r="E1424" s="67"/>
      <c r="G1424" s="67"/>
      <c r="I1424" s="147"/>
      <c r="J1424" s="192"/>
    </row>
    <row r="1425" spans="5:10" s="110" customFormat="1" ht="20.25" customHeight="1">
      <c r="E1425" s="67"/>
      <c r="G1425" s="67"/>
      <c r="I1425" s="147"/>
      <c r="J1425" s="192"/>
    </row>
    <row r="1426" spans="5:10" s="110" customFormat="1" ht="20.25" customHeight="1">
      <c r="E1426" s="67"/>
      <c r="G1426" s="67"/>
      <c r="I1426" s="147"/>
      <c r="J1426" s="192"/>
    </row>
    <row r="1427" spans="5:10" s="110" customFormat="1" ht="20.25" customHeight="1">
      <c r="E1427" s="67"/>
      <c r="G1427" s="67"/>
      <c r="I1427" s="147"/>
      <c r="J1427" s="192"/>
    </row>
    <row r="1428" spans="5:10" s="110" customFormat="1" ht="20.25" customHeight="1">
      <c r="E1428" s="67"/>
      <c r="G1428" s="67"/>
      <c r="I1428" s="147"/>
      <c r="J1428" s="192"/>
    </row>
    <row r="1429" spans="5:10" s="110" customFormat="1" ht="20.25" customHeight="1">
      <c r="E1429" s="67"/>
      <c r="G1429" s="67"/>
      <c r="I1429" s="147"/>
      <c r="J1429" s="192"/>
    </row>
    <row r="1430" spans="5:10" s="110" customFormat="1" ht="20.25" customHeight="1">
      <c r="E1430" s="67"/>
      <c r="G1430" s="67"/>
      <c r="I1430" s="147"/>
      <c r="J1430" s="192"/>
    </row>
    <row r="1431" spans="5:10" s="110" customFormat="1" ht="20.25" customHeight="1">
      <c r="E1431" s="67"/>
      <c r="G1431" s="67"/>
      <c r="I1431" s="147"/>
      <c r="J1431" s="192"/>
    </row>
    <row r="1432" spans="5:10" s="110" customFormat="1" ht="20.25" customHeight="1">
      <c r="E1432" s="67"/>
      <c r="G1432" s="67"/>
      <c r="I1432" s="147"/>
      <c r="J1432" s="192"/>
    </row>
    <row r="1433" spans="5:10" s="110" customFormat="1" ht="20.25" customHeight="1">
      <c r="E1433" s="67"/>
      <c r="G1433" s="67"/>
      <c r="I1433" s="147"/>
      <c r="J1433" s="192"/>
    </row>
    <row r="1434" spans="5:10" s="110" customFormat="1" ht="20.25" customHeight="1">
      <c r="E1434" s="67"/>
      <c r="G1434" s="67"/>
      <c r="I1434" s="147"/>
      <c r="J1434" s="192"/>
    </row>
    <row r="1435" spans="5:10" s="110" customFormat="1" ht="20.25" customHeight="1">
      <c r="E1435" s="67"/>
      <c r="G1435" s="67"/>
      <c r="I1435" s="147"/>
      <c r="J1435" s="192"/>
    </row>
    <row r="1436" spans="5:10" s="110" customFormat="1" ht="20.25" customHeight="1">
      <c r="E1436" s="67"/>
      <c r="G1436" s="67"/>
      <c r="I1436" s="147"/>
      <c r="J1436" s="192"/>
    </row>
    <row r="1437" spans="5:10" s="110" customFormat="1" ht="20.25" customHeight="1">
      <c r="E1437" s="67"/>
      <c r="G1437" s="67"/>
      <c r="I1437" s="147"/>
      <c r="J1437" s="192"/>
    </row>
    <row r="1438" spans="5:10" s="110" customFormat="1" ht="20.25" customHeight="1">
      <c r="E1438" s="67"/>
      <c r="G1438" s="67"/>
      <c r="I1438" s="147"/>
      <c r="J1438" s="192"/>
    </row>
    <row r="1439" spans="5:10" s="110" customFormat="1" ht="20.25" customHeight="1">
      <c r="E1439" s="67"/>
      <c r="G1439" s="67"/>
      <c r="I1439" s="147"/>
      <c r="J1439" s="192"/>
    </row>
    <row r="1440" spans="5:10" s="110" customFormat="1" ht="20.25" customHeight="1">
      <c r="E1440" s="67"/>
      <c r="G1440" s="67"/>
      <c r="I1440" s="147"/>
      <c r="J1440" s="192"/>
    </row>
    <row r="1441" spans="5:10" s="110" customFormat="1" ht="20.25" customHeight="1">
      <c r="E1441" s="67"/>
      <c r="G1441" s="67"/>
      <c r="I1441" s="147"/>
      <c r="J1441" s="192"/>
    </row>
    <row r="1442" spans="5:10" s="110" customFormat="1" ht="20.25" customHeight="1">
      <c r="E1442" s="67"/>
      <c r="G1442" s="67"/>
      <c r="I1442" s="147"/>
      <c r="J1442" s="192"/>
    </row>
    <row r="1443" spans="5:10" s="110" customFormat="1" ht="20.25" customHeight="1">
      <c r="E1443" s="67"/>
      <c r="G1443" s="67"/>
      <c r="I1443" s="147"/>
      <c r="J1443" s="192"/>
    </row>
    <row r="1444" spans="5:10" s="110" customFormat="1" ht="20.25" customHeight="1">
      <c r="E1444" s="67"/>
      <c r="G1444" s="67"/>
      <c r="I1444" s="147"/>
      <c r="J1444" s="192"/>
    </row>
    <row r="1445" spans="5:10" s="110" customFormat="1" ht="20.25" customHeight="1">
      <c r="E1445" s="67"/>
      <c r="G1445" s="67"/>
      <c r="I1445" s="147"/>
      <c r="J1445" s="192"/>
    </row>
    <row r="1446" spans="5:10" s="110" customFormat="1" ht="20.25" customHeight="1">
      <c r="E1446" s="67"/>
      <c r="G1446" s="67"/>
      <c r="I1446" s="147"/>
      <c r="J1446" s="192"/>
    </row>
    <row r="1447" spans="5:10" s="110" customFormat="1" ht="20.25" customHeight="1">
      <c r="E1447" s="67"/>
      <c r="G1447" s="67"/>
      <c r="I1447" s="147"/>
      <c r="J1447" s="192"/>
    </row>
    <row r="1448" spans="5:10" s="110" customFormat="1" ht="20.25" customHeight="1">
      <c r="E1448" s="67"/>
      <c r="G1448" s="67"/>
      <c r="I1448" s="147"/>
      <c r="J1448" s="192"/>
    </row>
    <row r="1449" spans="5:10" s="110" customFormat="1" ht="20.25" customHeight="1">
      <c r="E1449" s="67"/>
      <c r="G1449" s="67"/>
      <c r="I1449" s="147"/>
      <c r="J1449" s="192"/>
    </row>
    <row r="1450" spans="5:10" s="110" customFormat="1" ht="20.25" customHeight="1">
      <c r="E1450" s="67"/>
      <c r="G1450" s="67"/>
      <c r="I1450" s="147"/>
      <c r="J1450" s="192"/>
    </row>
    <row r="1451" spans="5:10" s="110" customFormat="1" ht="20.25" customHeight="1">
      <c r="E1451" s="67"/>
      <c r="G1451" s="67"/>
      <c r="I1451" s="147"/>
      <c r="J1451" s="192"/>
    </row>
    <row r="1452" spans="5:10" s="110" customFormat="1" ht="20.25" customHeight="1">
      <c r="E1452" s="67"/>
      <c r="G1452" s="67"/>
      <c r="I1452" s="147"/>
      <c r="J1452" s="192"/>
    </row>
    <row r="1453" spans="5:10" s="110" customFormat="1" ht="20.25" customHeight="1">
      <c r="E1453" s="67"/>
      <c r="G1453" s="67"/>
      <c r="I1453" s="147"/>
      <c r="J1453" s="192"/>
    </row>
    <row r="1454" spans="5:10" s="110" customFormat="1" ht="20.25" customHeight="1">
      <c r="E1454" s="67"/>
      <c r="G1454" s="67"/>
      <c r="I1454" s="147"/>
      <c r="J1454" s="192"/>
    </row>
    <row r="1455" spans="5:10" s="110" customFormat="1" ht="20.25" customHeight="1">
      <c r="E1455" s="67"/>
      <c r="G1455" s="67"/>
      <c r="I1455" s="147"/>
      <c r="J1455" s="192"/>
    </row>
    <row r="1456" spans="5:10" s="110" customFormat="1" ht="20.25" customHeight="1">
      <c r="E1456" s="67"/>
      <c r="G1456" s="67"/>
      <c r="I1456" s="147"/>
      <c r="J1456" s="192"/>
    </row>
    <row r="1457" spans="5:10" s="110" customFormat="1" ht="20.25" customHeight="1">
      <c r="E1457" s="67"/>
      <c r="G1457" s="67"/>
      <c r="I1457" s="147"/>
      <c r="J1457" s="192"/>
    </row>
    <row r="1458" spans="5:10" s="110" customFormat="1" ht="20.25" customHeight="1">
      <c r="E1458" s="67"/>
      <c r="G1458" s="67"/>
      <c r="I1458" s="147"/>
      <c r="J1458" s="192"/>
    </row>
    <row r="1459" spans="5:10" s="110" customFormat="1" ht="20.25" customHeight="1">
      <c r="E1459" s="67"/>
      <c r="G1459" s="67"/>
      <c r="I1459" s="147"/>
      <c r="J1459" s="192"/>
    </row>
    <row r="1460" spans="5:10" s="110" customFormat="1" ht="20.25" customHeight="1">
      <c r="E1460" s="67"/>
      <c r="G1460" s="67"/>
      <c r="I1460" s="147"/>
      <c r="J1460" s="192"/>
    </row>
    <row r="1461" spans="5:10" s="110" customFormat="1" ht="20.25" customHeight="1">
      <c r="E1461" s="67"/>
      <c r="G1461" s="67"/>
      <c r="I1461" s="147"/>
      <c r="J1461" s="192"/>
    </row>
    <row r="1462" spans="5:10" s="110" customFormat="1" ht="20.25" customHeight="1">
      <c r="E1462" s="67"/>
      <c r="G1462" s="67"/>
      <c r="I1462" s="147"/>
      <c r="J1462" s="192"/>
    </row>
    <row r="1463" spans="5:10" s="110" customFormat="1" ht="20.25" customHeight="1">
      <c r="E1463" s="67"/>
      <c r="G1463" s="67"/>
      <c r="I1463" s="147"/>
      <c r="J1463" s="192"/>
    </row>
    <row r="1464" spans="5:10" s="110" customFormat="1" ht="20.25" customHeight="1">
      <c r="E1464" s="67"/>
      <c r="G1464" s="67"/>
      <c r="I1464" s="147"/>
      <c r="J1464" s="192"/>
    </row>
    <row r="1465" spans="5:10" s="110" customFormat="1" ht="20.25" customHeight="1">
      <c r="E1465" s="67"/>
      <c r="G1465" s="67"/>
      <c r="I1465" s="147"/>
      <c r="J1465" s="192"/>
    </row>
    <row r="1466" spans="5:10" s="110" customFormat="1" ht="20.25" customHeight="1">
      <c r="E1466" s="67"/>
      <c r="G1466" s="67"/>
      <c r="I1466" s="147"/>
      <c r="J1466" s="192"/>
    </row>
    <row r="1467" spans="5:10" s="110" customFormat="1" ht="20.25" customHeight="1">
      <c r="E1467" s="67"/>
      <c r="G1467" s="67"/>
      <c r="I1467" s="147"/>
      <c r="J1467" s="192"/>
    </row>
    <row r="1468" spans="5:10" s="110" customFormat="1" ht="20.25" customHeight="1">
      <c r="E1468" s="67"/>
      <c r="G1468" s="67"/>
      <c r="I1468" s="147"/>
      <c r="J1468" s="192"/>
    </row>
    <row r="1469" spans="5:10" s="110" customFormat="1" ht="20.25" customHeight="1">
      <c r="E1469" s="67"/>
      <c r="G1469" s="67"/>
      <c r="I1469" s="147"/>
      <c r="J1469" s="192"/>
    </row>
    <row r="1470" spans="5:10" s="110" customFormat="1" ht="20.25" customHeight="1">
      <c r="E1470" s="67"/>
      <c r="G1470" s="67"/>
      <c r="I1470" s="147"/>
      <c r="J1470" s="192"/>
    </row>
    <row r="1471" spans="5:10" s="110" customFormat="1" ht="20.25" customHeight="1">
      <c r="E1471" s="67"/>
      <c r="G1471" s="67"/>
      <c r="I1471" s="147"/>
      <c r="J1471" s="192"/>
    </row>
    <row r="1472" spans="5:10" s="110" customFormat="1" ht="20.25" customHeight="1">
      <c r="E1472" s="67"/>
      <c r="G1472" s="67"/>
      <c r="I1472" s="147"/>
      <c r="J1472" s="192"/>
    </row>
    <row r="1473" spans="5:10" s="110" customFormat="1" ht="20.25" customHeight="1">
      <c r="E1473" s="67"/>
      <c r="G1473" s="67"/>
      <c r="I1473" s="147"/>
      <c r="J1473" s="192"/>
    </row>
    <row r="1474" spans="5:10" s="110" customFormat="1" ht="20.25" customHeight="1">
      <c r="E1474" s="67"/>
      <c r="G1474" s="67"/>
      <c r="I1474" s="147"/>
      <c r="J1474" s="192"/>
    </row>
    <row r="1475" spans="5:10" s="110" customFormat="1" ht="20.25" customHeight="1">
      <c r="E1475" s="67"/>
      <c r="G1475" s="67"/>
      <c r="I1475" s="147"/>
      <c r="J1475" s="192"/>
    </row>
    <row r="1476" spans="5:10" s="110" customFormat="1" ht="20.25" customHeight="1">
      <c r="E1476" s="67"/>
      <c r="G1476" s="67"/>
      <c r="I1476" s="147"/>
      <c r="J1476" s="192"/>
    </row>
    <row r="1477" spans="5:10" s="110" customFormat="1" ht="20.25" customHeight="1">
      <c r="E1477" s="67"/>
      <c r="G1477" s="67"/>
      <c r="I1477" s="147"/>
      <c r="J1477" s="192"/>
    </row>
    <row r="1478" spans="5:10" s="110" customFormat="1" ht="20.25" customHeight="1">
      <c r="E1478" s="67"/>
      <c r="G1478" s="67"/>
      <c r="I1478" s="147"/>
      <c r="J1478" s="192"/>
    </row>
    <row r="1479" spans="5:10" s="110" customFormat="1" ht="20.25" customHeight="1">
      <c r="E1479" s="67"/>
      <c r="G1479" s="67"/>
      <c r="I1479" s="147"/>
      <c r="J1479" s="192"/>
    </row>
    <row r="1480" spans="5:10" s="110" customFormat="1" ht="20.25" customHeight="1">
      <c r="E1480" s="67"/>
      <c r="G1480" s="67"/>
      <c r="I1480" s="147"/>
      <c r="J1480" s="192"/>
    </row>
    <row r="1481" spans="5:10" s="110" customFormat="1" ht="20.25" customHeight="1">
      <c r="E1481" s="67"/>
      <c r="G1481" s="67"/>
      <c r="I1481" s="147"/>
      <c r="J1481" s="192"/>
    </row>
    <row r="1482" spans="5:10" s="110" customFormat="1" ht="20.25" customHeight="1">
      <c r="E1482" s="67"/>
      <c r="G1482" s="67"/>
      <c r="I1482" s="147"/>
      <c r="J1482" s="192"/>
    </row>
    <row r="1483" spans="5:10" s="110" customFormat="1" ht="20.25" customHeight="1">
      <c r="E1483" s="67"/>
      <c r="G1483" s="67"/>
      <c r="I1483" s="147"/>
      <c r="J1483" s="192"/>
    </row>
    <row r="1484" spans="5:10" s="110" customFormat="1" ht="20.25" customHeight="1">
      <c r="E1484" s="67"/>
      <c r="G1484" s="67"/>
      <c r="I1484" s="147"/>
      <c r="J1484" s="192"/>
    </row>
    <row r="1485" spans="5:10" s="110" customFormat="1" ht="20.25" customHeight="1">
      <c r="E1485" s="67"/>
      <c r="G1485" s="67"/>
      <c r="I1485" s="147"/>
      <c r="J1485" s="192"/>
    </row>
    <row r="1486" spans="5:10" s="110" customFormat="1" ht="20.25" customHeight="1">
      <c r="E1486" s="67"/>
      <c r="G1486" s="67"/>
      <c r="I1486" s="147"/>
      <c r="J1486" s="192"/>
    </row>
    <row r="1487" spans="5:10" s="110" customFormat="1" ht="20.25" customHeight="1">
      <c r="E1487" s="67"/>
      <c r="G1487" s="67"/>
      <c r="I1487" s="147"/>
      <c r="J1487" s="192"/>
    </row>
    <row r="1488" spans="5:10" s="110" customFormat="1" ht="20.25" customHeight="1">
      <c r="E1488" s="67"/>
      <c r="G1488" s="67"/>
      <c r="I1488" s="147"/>
      <c r="J1488" s="192"/>
    </row>
    <row r="1489" spans="5:10" s="110" customFormat="1" ht="20.25" customHeight="1">
      <c r="E1489" s="67"/>
      <c r="G1489" s="67"/>
      <c r="I1489" s="147"/>
      <c r="J1489" s="192"/>
    </row>
    <row r="1490" spans="5:10" s="110" customFormat="1" ht="20.25" customHeight="1">
      <c r="E1490" s="67"/>
      <c r="G1490" s="67"/>
      <c r="I1490" s="147"/>
      <c r="J1490" s="192"/>
    </row>
    <row r="1491" spans="5:10" s="110" customFormat="1" ht="20.25" customHeight="1">
      <c r="E1491" s="67"/>
      <c r="G1491" s="67"/>
      <c r="I1491" s="147"/>
      <c r="J1491" s="192"/>
    </row>
    <row r="1492" spans="5:10" s="110" customFormat="1" ht="20.25" customHeight="1">
      <c r="E1492" s="67"/>
      <c r="G1492" s="67"/>
      <c r="I1492" s="147"/>
      <c r="J1492" s="192"/>
    </row>
    <row r="1493" spans="5:10" s="110" customFormat="1" ht="20.25" customHeight="1">
      <c r="E1493" s="67"/>
      <c r="G1493" s="67"/>
      <c r="I1493" s="147"/>
      <c r="J1493" s="192"/>
    </row>
    <row r="1494" spans="5:10" s="110" customFormat="1" ht="20.25" customHeight="1">
      <c r="E1494" s="67"/>
      <c r="G1494" s="67"/>
      <c r="I1494" s="147"/>
      <c r="J1494" s="192"/>
    </row>
    <row r="1495" spans="5:10" s="110" customFormat="1" ht="20.25" customHeight="1">
      <c r="E1495" s="67"/>
      <c r="G1495" s="67"/>
      <c r="I1495" s="147"/>
      <c r="J1495" s="192"/>
    </row>
    <row r="1496" spans="5:10" s="110" customFormat="1" ht="20.25" customHeight="1">
      <c r="E1496" s="67"/>
      <c r="G1496" s="67"/>
      <c r="I1496" s="147"/>
      <c r="J1496" s="192"/>
    </row>
    <row r="1497" spans="5:10" s="110" customFormat="1" ht="20.25" customHeight="1">
      <c r="E1497" s="67"/>
      <c r="G1497" s="67"/>
      <c r="I1497" s="147"/>
      <c r="J1497" s="192"/>
    </row>
    <row r="1498" spans="5:10" s="110" customFormat="1" ht="20.25" customHeight="1">
      <c r="E1498" s="67"/>
      <c r="G1498" s="67"/>
      <c r="I1498" s="147"/>
      <c r="J1498" s="192"/>
    </row>
    <row r="1499" spans="5:10" s="110" customFormat="1" ht="20.25" customHeight="1">
      <c r="E1499" s="67"/>
      <c r="G1499" s="67"/>
      <c r="I1499" s="147"/>
      <c r="J1499" s="192"/>
    </row>
    <row r="1500" spans="5:10" s="110" customFormat="1" ht="20.25" customHeight="1">
      <c r="E1500" s="67"/>
      <c r="G1500" s="67"/>
      <c r="I1500" s="147"/>
      <c r="J1500" s="192"/>
    </row>
    <row r="1501" spans="5:10" s="110" customFormat="1" ht="20.25" customHeight="1">
      <c r="E1501" s="67"/>
      <c r="G1501" s="67"/>
      <c r="I1501" s="147"/>
      <c r="J1501" s="192"/>
    </row>
    <row r="1502" spans="5:10" s="110" customFormat="1" ht="20.25" customHeight="1">
      <c r="E1502" s="67"/>
      <c r="G1502" s="67"/>
      <c r="I1502" s="147"/>
      <c r="J1502" s="192"/>
    </row>
    <row r="1503" spans="5:10" s="110" customFormat="1" ht="20.25" customHeight="1">
      <c r="E1503" s="67"/>
      <c r="G1503" s="67"/>
      <c r="I1503" s="147"/>
      <c r="J1503" s="192"/>
    </row>
    <row r="1504" spans="5:10" s="110" customFormat="1" ht="20.25" customHeight="1">
      <c r="E1504" s="67"/>
      <c r="G1504" s="67"/>
      <c r="I1504" s="147"/>
      <c r="J1504" s="192"/>
    </row>
    <row r="1505" spans="5:10" s="110" customFormat="1" ht="20.25" customHeight="1">
      <c r="E1505" s="67"/>
      <c r="G1505" s="67"/>
      <c r="I1505" s="147"/>
      <c r="J1505" s="192"/>
    </row>
    <row r="1506" spans="5:10" s="110" customFormat="1" ht="20.25" customHeight="1">
      <c r="E1506" s="67"/>
      <c r="G1506" s="67"/>
      <c r="I1506" s="147"/>
      <c r="J1506" s="192"/>
    </row>
    <row r="1507" spans="5:10" s="110" customFormat="1" ht="20.25" customHeight="1">
      <c r="E1507" s="67"/>
      <c r="G1507" s="67"/>
      <c r="I1507" s="147"/>
      <c r="J1507" s="192"/>
    </row>
    <row r="1508" spans="5:10" s="110" customFormat="1" ht="20.25" customHeight="1">
      <c r="E1508" s="67"/>
      <c r="G1508" s="67"/>
      <c r="I1508" s="147"/>
      <c r="J1508" s="192"/>
    </row>
    <row r="1509" spans="5:10" s="110" customFormat="1" ht="20.25" customHeight="1">
      <c r="E1509" s="67"/>
      <c r="G1509" s="67"/>
      <c r="I1509" s="147"/>
      <c r="J1509" s="192"/>
    </row>
    <row r="1510" spans="5:10" s="110" customFormat="1" ht="20.25" customHeight="1">
      <c r="E1510" s="67"/>
      <c r="G1510" s="67"/>
      <c r="I1510" s="147"/>
      <c r="J1510" s="192"/>
    </row>
    <row r="1511" spans="5:10" s="110" customFormat="1" ht="20.25" customHeight="1">
      <c r="E1511" s="67"/>
      <c r="G1511" s="67"/>
      <c r="I1511" s="147"/>
      <c r="J1511" s="192"/>
    </row>
    <row r="1512" spans="5:10" s="110" customFormat="1" ht="20.25" customHeight="1">
      <c r="E1512" s="67"/>
      <c r="G1512" s="67"/>
      <c r="I1512" s="147"/>
      <c r="J1512" s="192"/>
    </row>
    <row r="1513" spans="5:10" s="110" customFormat="1" ht="20.25" customHeight="1">
      <c r="E1513" s="67"/>
      <c r="G1513" s="67"/>
      <c r="I1513" s="147"/>
      <c r="J1513" s="192"/>
    </row>
    <row r="1514" spans="5:10" s="110" customFormat="1" ht="20.25" customHeight="1">
      <c r="E1514" s="67"/>
      <c r="G1514" s="67"/>
      <c r="I1514" s="147"/>
      <c r="J1514" s="192"/>
    </row>
    <row r="1515" spans="5:10" s="110" customFormat="1" ht="20.25" customHeight="1">
      <c r="E1515" s="67"/>
      <c r="G1515" s="67"/>
      <c r="I1515" s="147"/>
      <c r="J1515" s="192"/>
    </row>
    <row r="1516" spans="5:10" s="110" customFormat="1" ht="20.25" customHeight="1">
      <c r="E1516" s="67"/>
      <c r="G1516" s="67"/>
      <c r="I1516" s="147"/>
      <c r="J1516" s="192"/>
    </row>
    <row r="1517" spans="5:10" s="110" customFormat="1" ht="20.25" customHeight="1">
      <c r="E1517" s="67"/>
      <c r="G1517" s="67"/>
      <c r="I1517" s="147"/>
      <c r="J1517" s="192"/>
    </row>
    <row r="1518" spans="5:10" s="110" customFormat="1" ht="20.25" customHeight="1">
      <c r="E1518" s="67"/>
      <c r="G1518" s="67"/>
      <c r="I1518" s="147"/>
      <c r="J1518" s="192"/>
    </row>
    <row r="1519" spans="5:10" s="110" customFormat="1" ht="20.25" customHeight="1">
      <c r="E1519" s="67"/>
      <c r="G1519" s="67"/>
      <c r="I1519" s="147"/>
      <c r="J1519" s="192"/>
    </row>
    <row r="1520" spans="5:10" s="110" customFormat="1" ht="20.25" customHeight="1">
      <c r="E1520" s="67"/>
      <c r="G1520" s="67"/>
      <c r="I1520" s="147"/>
      <c r="J1520" s="192"/>
    </row>
    <row r="1521" spans="5:10" s="110" customFormat="1" ht="20.25" customHeight="1">
      <c r="E1521" s="67"/>
      <c r="G1521" s="67"/>
      <c r="I1521" s="147"/>
      <c r="J1521" s="192"/>
    </row>
    <row r="1522" spans="5:10" s="110" customFormat="1" ht="20.25" customHeight="1">
      <c r="E1522" s="67"/>
      <c r="G1522" s="67"/>
      <c r="I1522" s="147"/>
      <c r="J1522" s="192"/>
    </row>
    <row r="1523" spans="5:10" s="110" customFormat="1" ht="20.25" customHeight="1">
      <c r="E1523" s="67"/>
      <c r="G1523" s="67"/>
      <c r="I1523" s="147"/>
      <c r="J1523" s="192"/>
    </row>
    <row r="1524" spans="5:10" s="110" customFormat="1" ht="20.25" customHeight="1">
      <c r="E1524" s="67"/>
      <c r="G1524" s="67"/>
      <c r="I1524" s="147"/>
      <c r="J1524" s="192"/>
    </row>
    <row r="1525" spans="5:10" s="110" customFormat="1" ht="20.25" customHeight="1">
      <c r="E1525" s="67"/>
      <c r="G1525" s="67"/>
      <c r="I1525" s="147"/>
      <c r="J1525" s="192"/>
    </row>
    <row r="1526" spans="5:10" s="110" customFormat="1" ht="20.25" customHeight="1">
      <c r="E1526" s="67"/>
      <c r="G1526" s="67"/>
      <c r="I1526" s="147"/>
      <c r="J1526" s="192"/>
    </row>
    <row r="1527" spans="5:10" s="110" customFormat="1" ht="20.25" customHeight="1">
      <c r="E1527" s="67"/>
      <c r="G1527" s="67"/>
      <c r="I1527" s="147"/>
      <c r="J1527" s="192"/>
    </row>
    <row r="1528" spans="5:10" s="110" customFormat="1" ht="20.25" customHeight="1">
      <c r="E1528" s="67"/>
      <c r="G1528" s="67"/>
      <c r="I1528" s="147"/>
      <c r="J1528" s="192"/>
    </row>
    <row r="1529" spans="5:10" s="110" customFormat="1" ht="20.25" customHeight="1">
      <c r="E1529" s="67"/>
      <c r="G1529" s="67"/>
      <c r="I1529" s="147"/>
      <c r="J1529" s="192"/>
    </row>
    <row r="1530" spans="5:10" s="110" customFormat="1" ht="20.25" customHeight="1">
      <c r="E1530" s="67"/>
      <c r="G1530" s="67"/>
      <c r="I1530" s="147"/>
      <c r="J1530" s="192"/>
    </row>
    <row r="1531" spans="5:10" s="110" customFormat="1" ht="20.25" customHeight="1">
      <c r="E1531" s="67"/>
      <c r="G1531" s="67"/>
      <c r="I1531" s="147"/>
      <c r="J1531" s="192"/>
    </row>
    <row r="1532" spans="5:10" s="110" customFormat="1" ht="20.25" customHeight="1">
      <c r="E1532" s="67"/>
      <c r="G1532" s="67"/>
      <c r="I1532" s="147"/>
      <c r="J1532" s="192"/>
    </row>
    <row r="1533" spans="5:10" s="110" customFormat="1" ht="20.25" customHeight="1">
      <c r="E1533" s="67"/>
      <c r="G1533" s="67"/>
      <c r="I1533" s="147"/>
      <c r="J1533" s="192"/>
    </row>
    <row r="1534" spans="5:10" s="110" customFormat="1" ht="20.25" customHeight="1">
      <c r="E1534" s="67"/>
      <c r="G1534" s="67"/>
      <c r="I1534" s="147"/>
      <c r="J1534" s="192"/>
    </row>
    <row r="1535" spans="5:10" s="110" customFormat="1" ht="20.25" customHeight="1">
      <c r="E1535" s="67"/>
      <c r="G1535" s="67"/>
      <c r="I1535" s="147"/>
      <c r="J1535" s="192"/>
    </row>
    <row r="1536" spans="5:10" s="110" customFormat="1" ht="20.25" customHeight="1">
      <c r="E1536" s="67"/>
      <c r="G1536" s="67"/>
      <c r="I1536" s="147"/>
      <c r="J1536" s="192"/>
    </row>
    <row r="1537" spans="5:10" s="110" customFormat="1" ht="20.25" customHeight="1">
      <c r="E1537" s="67"/>
      <c r="G1537" s="67"/>
      <c r="I1537" s="147"/>
      <c r="J1537" s="192"/>
    </row>
    <row r="1538" spans="5:10" s="110" customFormat="1" ht="20.25" customHeight="1">
      <c r="E1538" s="67"/>
      <c r="G1538" s="67"/>
      <c r="I1538" s="147"/>
      <c r="J1538" s="192"/>
    </row>
    <row r="1539" spans="5:10" s="110" customFormat="1" ht="20.25" customHeight="1">
      <c r="E1539" s="67"/>
      <c r="G1539" s="67"/>
      <c r="I1539" s="147"/>
      <c r="J1539" s="192"/>
    </row>
    <row r="1540" spans="5:10" s="110" customFormat="1" ht="20.25" customHeight="1">
      <c r="E1540" s="67"/>
      <c r="G1540" s="67"/>
      <c r="I1540" s="147"/>
      <c r="J1540" s="192"/>
    </row>
    <row r="1541" spans="5:10" s="110" customFormat="1" ht="20.25" customHeight="1">
      <c r="E1541" s="67"/>
      <c r="G1541" s="67"/>
      <c r="I1541" s="147"/>
      <c r="J1541" s="192"/>
    </row>
    <row r="1542" spans="5:10" s="110" customFormat="1" ht="20.25" customHeight="1">
      <c r="E1542" s="67"/>
      <c r="G1542" s="67"/>
      <c r="I1542" s="147"/>
      <c r="J1542" s="192"/>
    </row>
    <row r="1543" spans="5:10" s="110" customFormat="1" ht="20.25" customHeight="1">
      <c r="E1543" s="67"/>
      <c r="G1543" s="67"/>
      <c r="I1543" s="147"/>
      <c r="J1543" s="192"/>
    </row>
    <row r="1544" spans="5:10" s="110" customFormat="1" ht="20.25" customHeight="1">
      <c r="E1544" s="67"/>
      <c r="G1544" s="67"/>
      <c r="I1544" s="147"/>
      <c r="J1544" s="192"/>
    </row>
    <row r="1545" spans="5:10" s="110" customFormat="1" ht="20.25" customHeight="1">
      <c r="E1545" s="67"/>
      <c r="G1545" s="67"/>
      <c r="I1545" s="147"/>
      <c r="J1545" s="192"/>
    </row>
    <row r="1546" spans="5:10" s="110" customFormat="1" ht="20.25" customHeight="1">
      <c r="E1546" s="67"/>
      <c r="G1546" s="67"/>
      <c r="I1546" s="147"/>
      <c r="J1546" s="192"/>
    </row>
    <row r="1547" spans="5:10" s="110" customFormat="1" ht="20.25" customHeight="1">
      <c r="E1547" s="67"/>
      <c r="G1547" s="67"/>
      <c r="I1547" s="147"/>
      <c r="J1547" s="192"/>
    </row>
    <row r="1548" spans="5:10" s="110" customFormat="1" ht="20.25" customHeight="1">
      <c r="E1548" s="67"/>
      <c r="G1548" s="67"/>
      <c r="I1548" s="147"/>
      <c r="J1548" s="192"/>
    </row>
    <row r="1549" spans="5:10" s="110" customFormat="1" ht="20.25" customHeight="1">
      <c r="E1549" s="67"/>
      <c r="G1549" s="67"/>
      <c r="I1549" s="147"/>
      <c r="J1549" s="192"/>
    </row>
    <row r="1550" spans="5:10" s="110" customFormat="1" ht="20.25" customHeight="1">
      <c r="E1550" s="67"/>
      <c r="G1550" s="67"/>
      <c r="I1550" s="147"/>
      <c r="J1550" s="192"/>
    </row>
    <row r="1551" spans="5:10" s="110" customFormat="1" ht="20.25" customHeight="1">
      <c r="E1551" s="67"/>
      <c r="G1551" s="67"/>
      <c r="I1551" s="147"/>
      <c r="J1551" s="192"/>
    </row>
    <row r="1552" spans="5:10" s="110" customFormat="1" ht="20.25" customHeight="1">
      <c r="E1552" s="67"/>
      <c r="G1552" s="67"/>
      <c r="I1552" s="147"/>
      <c r="J1552" s="192"/>
    </row>
    <row r="1553" spans="5:10" s="110" customFormat="1" ht="20.25" customHeight="1">
      <c r="E1553" s="67"/>
      <c r="G1553" s="67"/>
      <c r="I1553" s="147"/>
      <c r="J1553" s="192"/>
    </row>
    <row r="1554" spans="5:10" s="110" customFormat="1" ht="20.25" customHeight="1">
      <c r="E1554" s="67"/>
      <c r="G1554" s="67"/>
      <c r="I1554" s="147"/>
      <c r="J1554" s="192"/>
    </row>
    <row r="1555" spans="5:10" s="110" customFormat="1" ht="20.25" customHeight="1">
      <c r="E1555" s="67"/>
      <c r="G1555" s="67"/>
      <c r="I1555" s="147"/>
      <c r="J1555" s="192"/>
    </row>
    <row r="1556" spans="5:10" s="110" customFormat="1" ht="20.25" customHeight="1">
      <c r="E1556" s="67"/>
      <c r="G1556" s="67"/>
      <c r="I1556" s="147"/>
      <c r="J1556" s="192"/>
    </row>
    <row r="1557" spans="5:10" s="110" customFormat="1" ht="20.25" customHeight="1">
      <c r="E1557" s="67"/>
      <c r="G1557" s="67"/>
      <c r="I1557" s="147"/>
      <c r="J1557" s="192"/>
    </row>
    <row r="1558" spans="5:10" s="110" customFormat="1" ht="20.25" customHeight="1">
      <c r="E1558" s="67"/>
      <c r="G1558" s="67"/>
      <c r="I1558" s="147"/>
      <c r="J1558" s="192"/>
    </row>
    <row r="1559" spans="5:10" s="110" customFormat="1" ht="20.25" customHeight="1">
      <c r="E1559" s="67"/>
      <c r="G1559" s="67"/>
      <c r="I1559" s="147"/>
      <c r="J1559" s="192"/>
    </row>
    <row r="1560" spans="5:10" s="110" customFormat="1" ht="20.25" customHeight="1">
      <c r="E1560" s="67"/>
      <c r="G1560" s="67"/>
      <c r="I1560" s="147"/>
      <c r="J1560" s="192"/>
    </row>
    <row r="1561" spans="5:10" s="110" customFormat="1" ht="20.25" customHeight="1">
      <c r="E1561" s="67"/>
      <c r="G1561" s="67"/>
      <c r="I1561" s="147"/>
      <c r="J1561" s="192"/>
    </row>
    <row r="1562" spans="5:10" s="110" customFormat="1" ht="20.25" customHeight="1">
      <c r="E1562" s="67"/>
      <c r="G1562" s="67"/>
      <c r="I1562" s="147"/>
      <c r="J1562" s="192"/>
    </row>
    <row r="1563" spans="5:10" s="110" customFormat="1" ht="20.25" customHeight="1">
      <c r="E1563" s="67"/>
      <c r="G1563" s="67"/>
      <c r="I1563" s="147"/>
      <c r="J1563" s="192"/>
    </row>
    <row r="1564" spans="5:10" s="110" customFormat="1" ht="20.25" customHeight="1">
      <c r="E1564" s="67"/>
      <c r="G1564" s="67"/>
      <c r="I1564" s="147"/>
      <c r="J1564" s="192"/>
    </row>
    <row r="1565" spans="5:10" s="110" customFormat="1" ht="20.25" customHeight="1">
      <c r="E1565" s="67"/>
      <c r="G1565" s="67"/>
      <c r="I1565" s="147"/>
      <c r="J1565" s="192"/>
    </row>
    <row r="1566" spans="5:10" s="110" customFormat="1" ht="20.25" customHeight="1">
      <c r="E1566" s="67"/>
      <c r="G1566" s="67"/>
      <c r="I1566" s="147"/>
      <c r="J1566" s="192"/>
    </row>
    <row r="1567" spans="5:10" s="110" customFormat="1" ht="20.25" customHeight="1">
      <c r="E1567" s="67"/>
      <c r="G1567" s="67"/>
      <c r="I1567" s="147"/>
      <c r="J1567" s="192"/>
    </row>
    <row r="1568" spans="5:10" s="110" customFormat="1" ht="20.25" customHeight="1">
      <c r="E1568" s="67"/>
      <c r="G1568" s="67"/>
      <c r="I1568" s="147"/>
      <c r="J1568" s="192"/>
    </row>
    <row r="1569" spans="5:10" s="110" customFormat="1" ht="20.25" customHeight="1">
      <c r="E1569" s="67"/>
      <c r="G1569" s="67"/>
      <c r="I1569" s="147"/>
      <c r="J1569" s="192"/>
    </row>
    <row r="1570" spans="5:10" s="110" customFormat="1" ht="20.25" customHeight="1">
      <c r="E1570" s="67"/>
      <c r="G1570" s="67"/>
      <c r="I1570" s="147"/>
      <c r="J1570" s="192"/>
    </row>
    <row r="1571" spans="5:10" s="110" customFormat="1" ht="20.25" customHeight="1">
      <c r="E1571" s="67"/>
      <c r="G1571" s="67"/>
      <c r="I1571" s="147"/>
      <c r="J1571" s="192"/>
    </row>
    <row r="1572" spans="5:10" s="110" customFormat="1" ht="20.25" customHeight="1">
      <c r="E1572" s="67"/>
      <c r="G1572" s="67"/>
      <c r="I1572" s="147"/>
      <c r="J1572" s="192"/>
    </row>
    <row r="1573" spans="5:10" s="110" customFormat="1" ht="20.25" customHeight="1">
      <c r="E1573" s="67"/>
      <c r="G1573" s="67"/>
      <c r="I1573" s="147"/>
      <c r="J1573" s="192"/>
    </row>
    <row r="1574" spans="5:10" s="110" customFormat="1" ht="20.25" customHeight="1">
      <c r="E1574" s="67"/>
      <c r="G1574" s="67"/>
      <c r="I1574" s="147"/>
      <c r="J1574" s="192"/>
    </row>
    <row r="1575" spans="5:10" s="110" customFormat="1" ht="20.25" customHeight="1">
      <c r="E1575" s="67"/>
      <c r="G1575" s="67"/>
      <c r="I1575" s="147"/>
      <c r="J1575" s="192"/>
    </row>
    <row r="1576" spans="5:10" s="110" customFormat="1" ht="20.25" customHeight="1">
      <c r="E1576" s="67"/>
      <c r="G1576" s="67"/>
      <c r="I1576" s="147"/>
      <c r="J1576" s="192"/>
    </row>
    <row r="1577" spans="5:10" s="110" customFormat="1" ht="20.25" customHeight="1">
      <c r="E1577" s="67"/>
      <c r="G1577" s="67"/>
      <c r="I1577" s="147"/>
      <c r="J1577" s="192"/>
    </row>
    <row r="1578" spans="5:10" s="110" customFormat="1" ht="20.25" customHeight="1">
      <c r="E1578" s="67"/>
      <c r="G1578" s="67"/>
      <c r="I1578" s="147"/>
      <c r="J1578" s="192"/>
    </row>
    <row r="1579" spans="5:10" s="110" customFormat="1" ht="20.25" customHeight="1">
      <c r="E1579" s="67"/>
      <c r="G1579" s="67"/>
      <c r="I1579" s="147"/>
      <c r="J1579" s="192"/>
    </row>
    <row r="1580" spans="5:10" s="110" customFormat="1" ht="20.25" customHeight="1">
      <c r="E1580" s="67"/>
      <c r="G1580" s="67"/>
      <c r="I1580" s="147"/>
      <c r="J1580" s="192"/>
    </row>
    <row r="1581" spans="5:10" s="110" customFormat="1" ht="20.25" customHeight="1">
      <c r="E1581" s="67"/>
      <c r="G1581" s="67"/>
      <c r="I1581" s="147"/>
      <c r="J1581" s="192"/>
    </row>
    <row r="1582" spans="5:10" s="110" customFormat="1" ht="20.25" customHeight="1">
      <c r="E1582" s="67"/>
      <c r="G1582" s="67"/>
      <c r="I1582" s="147"/>
      <c r="J1582" s="192"/>
    </row>
    <row r="1583" spans="5:10" s="110" customFormat="1" ht="20.25" customHeight="1">
      <c r="E1583" s="67"/>
      <c r="G1583" s="67"/>
      <c r="I1583" s="147"/>
      <c r="J1583" s="192"/>
    </row>
    <row r="1584" spans="5:10" s="110" customFormat="1" ht="20.25" customHeight="1">
      <c r="E1584" s="67"/>
      <c r="G1584" s="67"/>
      <c r="I1584" s="147"/>
      <c r="J1584" s="192"/>
    </row>
    <row r="1585" spans="5:10" s="110" customFormat="1" ht="20.25" customHeight="1">
      <c r="E1585" s="67"/>
      <c r="G1585" s="67"/>
      <c r="I1585" s="147"/>
      <c r="J1585" s="192"/>
    </row>
    <row r="1586" spans="5:10" s="110" customFormat="1" ht="20.25" customHeight="1">
      <c r="E1586" s="67"/>
      <c r="G1586" s="67"/>
      <c r="I1586" s="147"/>
      <c r="J1586" s="192"/>
    </row>
    <row r="1587" spans="5:10" s="110" customFormat="1" ht="20.25" customHeight="1">
      <c r="E1587" s="67"/>
      <c r="G1587" s="67"/>
      <c r="I1587" s="147"/>
      <c r="J1587" s="192"/>
    </row>
    <row r="1588" spans="5:10" s="110" customFormat="1" ht="20.25" customHeight="1">
      <c r="E1588" s="67"/>
      <c r="G1588" s="67"/>
      <c r="I1588" s="147"/>
      <c r="J1588" s="192"/>
    </row>
    <row r="1589" spans="5:10" s="110" customFormat="1" ht="20.25" customHeight="1">
      <c r="E1589" s="67"/>
      <c r="G1589" s="67"/>
      <c r="I1589" s="147"/>
      <c r="J1589" s="192"/>
    </row>
    <row r="1590" spans="5:10" s="110" customFormat="1" ht="20.25" customHeight="1">
      <c r="E1590" s="67"/>
      <c r="G1590" s="67"/>
      <c r="I1590" s="147"/>
      <c r="J1590" s="192"/>
    </row>
    <row r="1591" spans="5:10" s="110" customFormat="1" ht="20.25" customHeight="1">
      <c r="E1591" s="67"/>
      <c r="G1591" s="67"/>
      <c r="I1591" s="147"/>
      <c r="J1591" s="192"/>
    </row>
    <row r="1592" spans="5:10" s="110" customFormat="1" ht="20.25" customHeight="1">
      <c r="E1592" s="67"/>
      <c r="G1592" s="67"/>
      <c r="I1592" s="147"/>
      <c r="J1592" s="192"/>
    </row>
    <row r="1593" spans="5:10" s="110" customFormat="1" ht="20.25" customHeight="1">
      <c r="E1593" s="67"/>
      <c r="G1593" s="67"/>
      <c r="I1593" s="147"/>
      <c r="J1593" s="192"/>
    </row>
    <row r="1594" spans="5:10" s="110" customFormat="1" ht="20.25" customHeight="1">
      <c r="E1594" s="67"/>
      <c r="G1594" s="67"/>
      <c r="I1594" s="147"/>
      <c r="J1594" s="192"/>
    </row>
    <row r="1595" spans="5:10" s="110" customFormat="1" ht="20.25" customHeight="1">
      <c r="E1595" s="67"/>
      <c r="G1595" s="67"/>
      <c r="I1595" s="147"/>
      <c r="J1595" s="192"/>
    </row>
    <row r="1596" spans="5:10" s="110" customFormat="1" ht="20.25" customHeight="1">
      <c r="E1596" s="67"/>
      <c r="G1596" s="67"/>
      <c r="I1596" s="147"/>
      <c r="J1596" s="192"/>
    </row>
    <row r="1597" spans="5:10" s="110" customFormat="1" ht="20.25" customHeight="1">
      <c r="E1597" s="67"/>
      <c r="G1597" s="67"/>
      <c r="I1597" s="147"/>
      <c r="J1597" s="192"/>
    </row>
    <row r="1598" spans="5:10" s="110" customFormat="1" ht="20.25" customHeight="1">
      <c r="E1598" s="67"/>
      <c r="G1598" s="67"/>
      <c r="I1598" s="147"/>
      <c r="J1598" s="192"/>
    </row>
    <row r="1599" spans="5:10" s="110" customFormat="1" ht="20.25" customHeight="1">
      <c r="E1599" s="67"/>
      <c r="G1599" s="67"/>
      <c r="I1599" s="147"/>
      <c r="J1599" s="192"/>
    </row>
    <row r="1600" spans="5:10" s="110" customFormat="1" ht="20.25" customHeight="1">
      <c r="E1600" s="67"/>
      <c r="G1600" s="67"/>
      <c r="I1600" s="147"/>
      <c r="J1600" s="192"/>
    </row>
    <row r="1601" spans="5:10" s="110" customFormat="1" ht="20.25" customHeight="1">
      <c r="E1601" s="67"/>
      <c r="G1601" s="67"/>
      <c r="I1601" s="147"/>
      <c r="J1601" s="192"/>
    </row>
    <row r="1602" spans="5:10" s="110" customFormat="1" ht="20.25" customHeight="1">
      <c r="E1602" s="67"/>
      <c r="G1602" s="67"/>
      <c r="I1602" s="147"/>
      <c r="J1602" s="192"/>
    </row>
    <row r="1603" spans="5:10" s="110" customFormat="1" ht="20.25" customHeight="1">
      <c r="E1603" s="67"/>
      <c r="G1603" s="67"/>
      <c r="I1603" s="147"/>
      <c r="J1603" s="192"/>
    </row>
    <row r="1604" spans="5:10" s="110" customFormat="1" ht="20.25" customHeight="1">
      <c r="E1604" s="67"/>
      <c r="G1604" s="67"/>
      <c r="I1604" s="147"/>
      <c r="J1604" s="192"/>
    </row>
    <row r="1605" spans="5:10" s="110" customFormat="1" ht="20.25" customHeight="1">
      <c r="E1605" s="67"/>
      <c r="G1605" s="67"/>
      <c r="I1605" s="147"/>
      <c r="J1605" s="192"/>
    </row>
    <row r="1606" spans="5:10" s="110" customFormat="1" ht="20.25" customHeight="1">
      <c r="E1606" s="67"/>
      <c r="G1606" s="67"/>
      <c r="I1606" s="147"/>
      <c r="J1606" s="192"/>
    </row>
    <row r="1607" spans="5:10" s="110" customFormat="1" ht="20.25" customHeight="1">
      <c r="E1607" s="67"/>
      <c r="G1607" s="67"/>
      <c r="I1607" s="147"/>
      <c r="J1607" s="192"/>
    </row>
    <row r="1608" spans="5:10" s="110" customFormat="1" ht="20.25" customHeight="1">
      <c r="E1608" s="67"/>
      <c r="G1608" s="67"/>
      <c r="I1608" s="147"/>
      <c r="J1608" s="192"/>
    </row>
    <row r="1609" spans="5:10" s="110" customFormat="1" ht="20.25" customHeight="1">
      <c r="E1609" s="67"/>
      <c r="G1609" s="67"/>
      <c r="I1609" s="147"/>
      <c r="J1609" s="192"/>
    </row>
    <row r="1610" spans="5:10" s="110" customFormat="1" ht="20.25" customHeight="1">
      <c r="E1610" s="67"/>
      <c r="G1610" s="67"/>
      <c r="I1610" s="147"/>
      <c r="J1610" s="192"/>
    </row>
    <row r="1611" spans="5:10" s="110" customFormat="1" ht="20.25" customHeight="1">
      <c r="E1611" s="67"/>
      <c r="G1611" s="67"/>
      <c r="I1611" s="147"/>
      <c r="J1611" s="192"/>
    </row>
    <row r="1612" spans="5:10" s="110" customFormat="1" ht="20.25" customHeight="1">
      <c r="E1612" s="67"/>
      <c r="G1612" s="67"/>
      <c r="I1612" s="147"/>
      <c r="J1612" s="192"/>
    </row>
    <row r="1613" spans="5:10" s="110" customFormat="1" ht="20.25" customHeight="1">
      <c r="E1613" s="67"/>
      <c r="G1613" s="67"/>
      <c r="I1613" s="147"/>
      <c r="J1613" s="192"/>
    </row>
    <row r="1614" spans="5:10" s="110" customFormat="1" ht="20.25" customHeight="1">
      <c r="E1614" s="67"/>
      <c r="G1614" s="67"/>
      <c r="I1614" s="147"/>
      <c r="J1614" s="192"/>
    </row>
    <row r="1615" spans="5:10" s="110" customFormat="1" ht="20.25" customHeight="1">
      <c r="E1615" s="67"/>
      <c r="G1615" s="67"/>
      <c r="I1615" s="147"/>
      <c r="J1615" s="192"/>
    </row>
    <row r="1616" spans="5:10" s="110" customFormat="1" ht="20.25" customHeight="1">
      <c r="E1616" s="67"/>
      <c r="G1616" s="67"/>
      <c r="I1616" s="147"/>
      <c r="J1616" s="192"/>
    </row>
    <row r="1617" spans="5:10" s="110" customFormat="1" ht="20.25" customHeight="1">
      <c r="E1617" s="67"/>
      <c r="G1617" s="67"/>
      <c r="I1617" s="147"/>
      <c r="J1617" s="192"/>
    </row>
    <row r="1618" spans="5:10" s="110" customFormat="1" ht="20.25" customHeight="1">
      <c r="E1618" s="67"/>
      <c r="G1618" s="67"/>
      <c r="I1618" s="147"/>
      <c r="J1618" s="192"/>
    </row>
    <row r="1619" spans="5:10" s="110" customFormat="1" ht="20.25" customHeight="1">
      <c r="E1619" s="67"/>
      <c r="G1619" s="67"/>
      <c r="I1619" s="147"/>
      <c r="J1619" s="192"/>
    </row>
    <row r="1620" spans="5:10" s="110" customFormat="1" ht="20.25" customHeight="1">
      <c r="E1620" s="67"/>
      <c r="G1620" s="67"/>
      <c r="I1620" s="147"/>
      <c r="J1620" s="192"/>
    </row>
    <row r="1621" spans="5:10" s="110" customFormat="1" ht="20.25" customHeight="1">
      <c r="E1621" s="67"/>
      <c r="G1621" s="67"/>
      <c r="I1621" s="147"/>
      <c r="J1621" s="192"/>
    </row>
    <row r="1622" spans="5:10" s="110" customFormat="1" ht="20.25" customHeight="1">
      <c r="E1622" s="67"/>
      <c r="G1622" s="67"/>
      <c r="I1622" s="147"/>
      <c r="J1622" s="192"/>
    </row>
    <row r="1623" spans="5:10" s="110" customFormat="1" ht="20.25" customHeight="1">
      <c r="E1623" s="67"/>
      <c r="G1623" s="67"/>
      <c r="I1623" s="147"/>
      <c r="J1623" s="192"/>
    </row>
    <row r="1624" spans="5:10" s="110" customFormat="1" ht="20.25" customHeight="1">
      <c r="E1624" s="67"/>
      <c r="G1624" s="67"/>
      <c r="I1624" s="147"/>
      <c r="J1624" s="192"/>
    </row>
    <row r="1625" spans="5:10" s="110" customFormat="1" ht="20.25" customHeight="1">
      <c r="E1625" s="67"/>
      <c r="G1625" s="67"/>
      <c r="I1625" s="147"/>
      <c r="J1625" s="192"/>
    </row>
    <row r="1626" spans="5:10" s="110" customFormat="1" ht="20.25" customHeight="1">
      <c r="E1626" s="67"/>
      <c r="G1626" s="67"/>
      <c r="I1626" s="147"/>
      <c r="J1626" s="192"/>
    </row>
    <row r="1627" spans="5:10" s="110" customFormat="1" ht="20.25" customHeight="1">
      <c r="E1627" s="67"/>
      <c r="G1627" s="67"/>
      <c r="I1627" s="147"/>
      <c r="J1627" s="192"/>
    </row>
    <row r="1628" spans="5:10" s="110" customFormat="1" ht="20.25" customHeight="1">
      <c r="E1628" s="67"/>
      <c r="G1628" s="67"/>
      <c r="I1628" s="147"/>
      <c r="J1628" s="192"/>
    </row>
    <row r="1629" spans="5:10" s="110" customFormat="1" ht="20.25" customHeight="1">
      <c r="E1629" s="67"/>
      <c r="G1629" s="67"/>
      <c r="I1629" s="147"/>
      <c r="J1629" s="192"/>
    </row>
    <row r="1630" spans="5:10" s="110" customFormat="1" ht="20.25" customHeight="1">
      <c r="E1630" s="67"/>
      <c r="G1630" s="67"/>
      <c r="I1630" s="147"/>
      <c r="J1630" s="192"/>
    </row>
    <row r="1631" spans="5:10" s="110" customFormat="1" ht="20.25" customHeight="1">
      <c r="E1631" s="67"/>
      <c r="G1631" s="67"/>
      <c r="I1631" s="147"/>
      <c r="J1631" s="192"/>
    </row>
    <row r="1632" spans="5:10" s="110" customFormat="1" ht="20.25" customHeight="1">
      <c r="E1632" s="67"/>
      <c r="G1632" s="67"/>
      <c r="I1632" s="147"/>
      <c r="J1632" s="192"/>
    </row>
    <row r="1633" spans="5:10" s="110" customFormat="1" ht="20.25" customHeight="1">
      <c r="E1633" s="67"/>
      <c r="G1633" s="67"/>
      <c r="I1633" s="147"/>
      <c r="J1633" s="192"/>
    </row>
    <row r="1634" spans="5:10" s="110" customFormat="1" ht="20.25" customHeight="1">
      <c r="E1634" s="67"/>
      <c r="G1634" s="67"/>
      <c r="I1634" s="147"/>
      <c r="J1634" s="192"/>
    </row>
    <row r="1635" spans="5:10" s="110" customFormat="1" ht="20.25" customHeight="1">
      <c r="E1635" s="67"/>
      <c r="G1635" s="67"/>
      <c r="I1635" s="147"/>
      <c r="J1635" s="192"/>
    </row>
    <row r="1636" spans="5:10" s="110" customFormat="1" ht="20.25" customHeight="1">
      <c r="E1636" s="67"/>
      <c r="G1636" s="67"/>
      <c r="I1636" s="147"/>
      <c r="J1636" s="192"/>
    </row>
    <row r="1637" spans="5:10" s="110" customFormat="1" ht="20.25" customHeight="1">
      <c r="E1637" s="67"/>
      <c r="G1637" s="67"/>
      <c r="I1637" s="147"/>
      <c r="J1637" s="192"/>
    </row>
    <row r="1638" spans="5:10" s="110" customFormat="1" ht="20.25" customHeight="1">
      <c r="E1638" s="67"/>
      <c r="G1638" s="67"/>
      <c r="I1638" s="147"/>
      <c r="J1638" s="192"/>
    </row>
    <row r="1639" spans="5:10" s="110" customFormat="1" ht="20.25" customHeight="1">
      <c r="E1639" s="67"/>
      <c r="G1639" s="67"/>
      <c r="I1639" s="147"/>
      <c r="J1639" s="192"/>
    </row>
    <row r="1640" spans="5:10" s="110" customFormat="1" ht="20.25" customHeight="1">
      <c r="E1640" s="67"/>
      <c r="G1640" s="67"/>
      <c r="I1640" s="147"/>
      <c r="J1640" s="192"/>
    </row>
    <row r="1641" spans="5:10" s="110" customFormat="1" ht="20.25" customHeight="1">
      <c r="E1641" s="67"/>
      <c r="G1641" s="67"/>
      <c r="I1641" s="147"/>
      <c r="J1641" s="192"/>
    </row>
    <row r="1642" spans="5:10" s="110" customFormat="1" ht="20.25" customHeight="1">
      <c r="E1642" s="67"/>
      <c r="G1642" s="67"/>
      <c r="I1642" s="147"/>
      <c r="J1642" s="192"/>
    </row>
    <row r="1643" spans="5:10" s="110" customFormat="1" ht="20.25" customHeight="1">
      <c r="E1643" s="67"/>
      <c r="G1643" s="67"/>
      <c r="I1643" s="147"/>
      <c r="J1643" s="192"/>
    </row>
    <row r="1644" spans="5:10" s="110" customFormat="1" ht="20.25" customHeight="1">
      <c r="E1644" s="67"/>
      <c r="G1644" s="67"/>
      <c r="I1644" s="147"/>
      <c r="J1644" s="192"/>
    </row>
    <row r="1645" spans="5:10" s="110" customFormat="1" ht="20.25" customHeight="1">
      <c r="E1645" s="67"/>
      <c r="G1645" s="67"/>
      <c r="I1645" s="147"/>
      <c r="J1645" s="192"/>
    </row>
    <row r="1646" spans="5:10" s="110" customFormat="1" ht="20.25" customHeight="1">
      <c r="E1646" s="67"/>
      <c r="G1646" s="67"/>
      <c r="I1646" s="147"/>
      <c r="J1646" s="192"/>
    </row>
    <row r="1647" spans="5:10" s="110" customFormat="1" ht="20.25" customHeight="1">
      <c r="E1647" s="67"/>
      <c r="G1647" s="67"/>
      <c r="I1647" s="147"/>
      <c r="J1647" s="192"/>
    </row>
    <row r="1648" spans="5:10" s="110" customFormat="1" ht="20.25" customHeight="1">
      <c r="E1648" s="67"/>
      <c r="G1648" s="67"/>
      <c r="I1648" s="147"/>
      <c r="J1648" s="192"/>
    </row>
    <row r="1649" spans="5:10" s="110" customFormat="1" ht="20.25" customHeight="1">
      <c r="E1649" s="67"/>
      <c r="G1649" s="67"/>
      <c r="I1649" s="147"/>
      <c r="J1649" s="192"/>
    </row>
    <row r="1650" spans="5:10" s="110" customFormat="1" ht="20.25" customHeight="1">
      <c r="E1650" s="67"/>
      <c r="G1650" s="67"/>
      <c r="I1650" s="147"/>
      <c r="J1650" s="192"/>
    </row>
    <row r="1651" spans="5:10" s="110" customFormat="1" ht="20.25" customHeight="1">
      <c r="E1651" s="67"/>
      <c r="G1651" s="67"/>
      <c r="I1651" s="147"/>
      <c r="J1651" s="192"/>
    </row>
    <row r="1652" spans="5:10" s="110" customFormat="1" ht="20.25" customHeight="1">
      <c r="E1652" s="67"/>
      <c r="G1652" s="67"/>
      <c r="I1652" s="147"/>
      <c r="J1652" s="192"/>
    </row>
    <row r="1653" spans="5:10" s="110" customFormat="1" ht="20.25" customHeight="1">
      <c r="E1653" s="67"/>
      <c r="G1653" s="67"/>
      <c r="I1653" s="147"/>
      <c r="J1653" s="192"/>
    </row>
    <row r="1654" spans="5:10" s="110" customFormat="1" ht="20.25" customHeight="1">
      <c r="E1654" s="67"/>
      <c r="G1654" s="67"/>
      <c r="I1654" s="147"/>
      <c r="J1654" s="192"/>
    </row>
    <row r="1655" spans="5:10" s="110" customFormat="1" ht="20.25" customHeight="1">
      <c r="E1655" s="67"/>
      <c r="G1655" s="67"/>
      <c r="I1655" s="147"/>
      <c r="J1655" s="192"/>
    </row>
    <row r="1656" spans="5:10" s="110" customFormat="1" ht="20.25" customHeight="1">
      <c r="E1656" s="67"/>
      <c r="G1656" s="67"/>
      <c r="I1656" s="147"/>
      <c r="J1656" s="192"/>
    </row>
    <row r="1657" spans="5:10" s="110" customFormat="1" ht="20.25" customHeight="1">
      <c r="E1657" s="67"/>
      <c r="G1657" s="67"/>
      <c r="I1657" s="147"/>
      <c r="J1657" s="192"/>
    </row>
    <row r="1658" spans="5:10" s="110" customFormat="1" ht="20.25" customHeight="1">
      <c r="E1658" s="67"/>
      <c r="G1658" s="67"/>
      <c r="I1658" s="147"/>
      <c r="J1658" s="192"/>
    </row>
    <row r="1659" spans="5:10" s="110" customFormat="1" ht="20.25" customHeight="1">
      <c r="E1659" s="67"/>
      <c r="G1659" s="67"/>
      <c r="I1659" s="147"/>
      <c r="J1659" s="192"/>
    </row>
    <row r="1660" spans="5:10" s="110" customFormat="1" ht="20.25" customHeight="1">
      <c r="E1660" s="67"/>
      <c r="G1660" s="67"/>
      <c r="I1660" s="147"/>
      <c r="J1660" s="192"/>
    </row>
    <row r="1661" spans="5:10" s="110" customFormat="1" ht="20.25" customHeight="1">
      <c r="E1661" s="67"/>
      <c r="G1661" s="67"/>
      <c r="I1661" s="147"/>
      <c r="J1661" s="192"/>
    </row>
    <row r="1662" spans="5:10" s="110" customFormat="1" ht="20.25" customHeight="1">
      <c r="E1662" s="67"/>
      <c r="G1662" s="67"/>
      <c r="I1662" s="147"/>
      <c r="J1662" s="192"/>
    </row>
    <row r="1663" spans="5:10" s="110" customFormat="1" ht="20.25" customHeight="1">
      <c r="E1663" s="67"/>
      <c r="G1663" s="67"/>
      <c r="I1663" s="147"/>
      <c r="J1663" s="192"/>
    </row>
    <row r="1664" spans="5:10" s="110" customFormat="1" ht="20.25" customHeight="1">
      <c r="E1664" s="67"/>
      <c r="G1664" s="67"/>
      <c r="I1664" s="147"/>
      <c r="J1664" s="192"/>
    </row>
    <row r="1665" spans="5:10" s="110" customFormat="1" ht="20.25" customHeight="1">
      <c r="E1665" s="67"/>
      <c r="G1665" s="67"/>
      <c r="I1665" s="147"/>
      <c r="J1665" s="192"/>
    </row>
    <row r="1666" spans="5:10" s="110" customFormat="1" ht="20.25" customHeight="1">
      <c r="E1666" s="67"/>
      <c r="G1666" s="67"/>
      <c r="I1666" s="147"/>
      <c r="J1666" s="192"/>
    </row>
    <row r="1667" spans="5:10" s="110" customFormat="1" ht="20.25" customHeight="1">
      <c r="E1667" s="67"/>
      <c r="G1667" s="67"/>
      <c r="I1667" s="147"/>
      <c r="J1667" s="192"/>
    </row>
    <row r="1668" spans="5:10" s="110" customFormat="1" ht="20.25" customHeight="1">
      <c r="E1668" s="67"/>
      <c r="G1668" s="67"/>
      <c r="I1668" s="147"/>
      <c r="J1668" s="192"/>
    </row>
    <row r="1669" spans="5:10" s="110" customFormat="1" ht="20.25" customHeight="1">
      <c r="E1669" s="67"/>
      <c r="G1669" s="67"/>
      <c r="I1669" s="147"/>
      <c r="J1669" s="192"/>
    </row>
    <row r="1670" spans="5:10" s="110" customFormat="1" ht="20.25" customHeight="1">
      <c r="E1670" s="67"/>
      <c r="G1670" s="67"/>
      <c r="I1670" s="147"/>
      <c r="J1670" s="192"/>
    </row>
    <row r="1671" spans="5:10" s="110" customFormat="1" ht="20.25" customHeight="1">
      <c r="E1671" s="67"/>
      <c r="G1671" s="67"/>
      <c r="I1671" s="147"/>
      <c r="J1671" s="192"/>
    </row>
    <row r="1672" spans="5:10" s="110" customFormat="1" ht="20.25" customHeight="1">
      <c r="E1672" s="67"/>
      <c r="G1672" s="67"/>
      <c r="I1672" s="147"/>
      <c r="J1672" s="192"/>
    </row>
    <row r="1673" spans="5:10" s="110" customFormat="1" ht="20.25" customHeight="1">
      <c r="E1673" s="67"/>
      <c r="G1673" s="67"/>
      <c r="I1673" s="147"/>
      <c r="J1673" s="192"/>
    </row>
    <row r="1674" spans="5:10" s="110" customFormat="1" ht="20.25" customHeight="1">
      <c r="E1674" s="67"/>
      <c r="G1674" s="67"/>
      <c r="I1674" s="147"/>
      <c r="J1674" s="192"/>
    </row>
    <row r="1675" spans="5:10" s="110" customFormat="1" ht="20.25" customHeight="1">
      <c r="E1675" s="67"/>
      <c r="G1675" s="67"/>
      <c r="I1675" s="147"/>
      <c r="J1675" s="192"/>
    </row>
    <row r="1676" spans="5:10" s="110" customFormat="1" ht="20.25" customHeight="1">
      <c r="E1676" s="67"/>
      <c r="G1676" s="67"/>
      <c r="I1676" s="147"/>
      <c r="J1676" s="192"/>
    </row>
    <row r="1677" spans="5:10" s="110" customFormat="1" ht="20.25" customHeight="1">
      <c r="E1677" s="67"/>
      <c r="G1677" s="67"/>
      <c r="I1677" s="147"/>
      <c r="J1677" s="192"/>
    </row>
    <row r="1678" spans="5:10" s="110" customFormat="1" ht="20.25" customHeight="1">
      <c r="E1678" s="67"/>
      <c r="G1678" s="67"/>
      <c r="I1678" s="147"/>
      <c r="J1678" s="192"/>
    </row>
    <row r="1679" spans="5:10" s="110" customFormat="1" ht="20.25" customHeight="1">
      <c r="E1679" s="67"/>
      <c r="G1679" s="67"/>
      <c r="I1679" s="147"/>
      <c r="J1679" s="192"/>
    </row>
    <row r="1680" spans="5:10" s="110" customFormat="1" ht="20.25" customHeight="1">
      <c r="E1680" s="67"/>
      <c r="G1680" s="67"/>
      <c r="I1680" s="147"/>
      <c r="J1680" s="192"/>
    </row>
    <row r="1681" spans="5:10" s="110" customFormat="1" ht="20.25" customHeight="1">
      <c r="E1681" s="67"/>
      <c r="G1681" s="67"/>
      <c r="I1681" s="147"/>
      <c r="J1681" s="192"/>
    </row>
    <row r="1682" spans="5:10" s="110" customFormat="1" ht="20.25" customHeight="1">
      <c r="E1682" s="67"/>
      <c r="G1682" s="67"/>
      <c r="I1682" s="147"/>
      <c r="J1682" s="192"/>
    </row>
    <row r="1683" spans="5:10" s="110" customFormat="1" ht="20.25" customHeight="1">
      <c r="E1683" s="67"/>
      <c r="G1683" s="67"/>
      <c r="I1683" s="147"/>
      <c r="J1683" s="192"/>
    </row>
    <row r="1684" spans="5:10" s="110" customFormat="1" ht="20.25" customHeight="1">
      <c r="E1684" s="67"/>
      <c r="G1684" s="67"/>
      <c r="I1684" s="147"/>
      <c r="J1684" s="192"/>
    </row>
    <row r="1685" spans="5:10" s="110" customFormat="1" ht="20.25" customHeight="1">
      <c r="E1685" s="67"/>
      <c r="G1685" s="67"/>
      <c r="I1685" s="147"/>
      <c r="J1685" s="192"/>
    </row>
    <row r="1686" spans="5:10" s="110" customFormat="1" ht="20.25" customHeight="1">
      <c r="E1686" s="67"/>
      <c r="G1686" s="67"/>
      <c r="I1686" s="147"/>
      <c r="J1686" s="192"/>
    </row>
    <row r="1687" spans="5:10" s="110" customFormat="1" ht="20.25" customHeight="1">
      <c r="E1687" s="67"/>
      <c r="G1687" s="67"/>
      <c r="I1687" s="147"/>
      <c r="J1687" s="192"/>
    </row>
    <row r="1688" spans="5:10" s="110" customFormat="1" ht="20.25" customHeight="1">
      <c r="E1688" s="67"/>
      <c r="G1688" s="67"/>
      <c r="I1688" s="147"/>
      <c r="J1688" s="192"/>
    </row>
    <row r="1689" spans="5:10" s="110" customFormat="1" ht="20.25" customHeight="1">
      <c r="E1689" s="67"/>
      <c r="G1689" s="67"/>
      <c r="I1689" s="147"/>
      <c r="J1689" s="192"/>
    </row>
    <row r="1690" spans="5:10" s="110" customFormat="1" ht="20.25" customHeight="1">
      <c r="E1690" s="67"/>
      <c r="G1690" s="67"/>
      <c r="I1690" s="147"/>
      <c r="J1690" s="192"/>
    </row>
    <row r="1691" spans="5:10" s="110" customFormat="1" ht="20.25" customHeight="1">
      <c r="E1691" s="67"/>
      <c r="G1691" s="67"/>
      <c r="I1691" s="147"/>
      <c r="J1691" s="192"/>
    </row>
    <row r="1692" spans="5:10" s="110" customFormat="1" ht="20.25" customHeight="1">
      <c r="E1692" s="67"/>
      <c r="G1692" s="67"/>
      <c r="I1692" s="147"/>
      <c r="J1692" s="192"/>
    </row>
    <row r="1693" spans="5:10" s="110" customFormat="1" ht="20.25" customHeight="1">
      <c r="E1693" s="67"/>
      <c r="G1693" s="67"/>
      <c r="I1693" s="147"/>
      <c r="J1693" s="192"/>
    </row>
    <row r="1694" spans="5:10" s="110" customFormat="1" ht="20.25" customHeight="1">
      <c r="E1694" s="67"/>
      <c r="G1694" s="67"/>
      <c r="I1694" s="147"/>
      <c r="J1694" s="192"/>
    </row>
    <row r="1695" spans="5:10" s="110" customFormat="1" ht="20.25" customHeight="1">
      <c r="E1695" s="67"/>
      <c r="G1695" s="67"/>
      <c r="I1695" s="147"/>
      <c r="J1695" s="192"/>
    </row>
    <row r="1696" spans="5:10" s="110" customFormat="1" ht="20.25" customHeight="1">
      <c r="E1696" s="67"/>
      <c r="G1696" s="67"/>
      <c r="I1696" s="147"/>
      <c r="J1696" s="192"/>
    </row>
    <row r="1697" spans="5:10" s="110" customFormat="1" ht="20.25" customHeight="1">
      <c r="E1697" s="67"/>
      <c r="G1697" s="67"/>
      <c r="I1697" s="147"/>
      <c r="J1697" s="192"/>
    </row>
    <row r="1698" spans="5:10" s="110" customFormat="1" ht="20.25" customHeight="1">
      <c r="E1698" s="67"/>
      <c r="G1698" s="67"/>
      <c r="I1698" s="147"/>
      <c r="J1698" s="192"/>
    </row>
    <row r="1699" spans="5:10" s="110" customFormat="1" ht="20.25" customHeight="1">
      <c r="E1699" s="67"/>
      <c r="G1699" s="67"/>
      <c r="I1699" s="147"/>
      <c r="J1699" s="192"/>
    </row>
    <row r="1700" spans="5:10" s="110" customFormat="1" ht="20.25" customHeight="1">
      <c r="E1700" s="67"/>
      <c r="G1700" s="67"/>
      <c r="I1700" s="147"/>
      <c r="J1700" s="192"/>
    </row>
    <row r="1701" spans="5:10" s="110" customFormat="1" ht="20.25" customHeight="1">
      <c r="E1701" s="67"/>
      <c r="G1701" s="67"/>
      <c r="I1701" s="147"/>
      <c r="J1701" s="192"/>
    </row>
    <row r="1702" spans="5:10" s="110" customFormat="1" ht="20.25" customHeight="1">
      <c r="E1702" s="67"/>
      <c r="G1702" s="67"/>
      <c r="I1702" s="147"/>
      <c r="J1702" s="192"/>
    </row>
    <row r="1703" spans="5:10" s="110" customFormat="1" ht="20.25" customHeight="1">
      <c r="E1703" s="67"/>
      <c r="G1703" s="67"/>
      <c r="I1703" s="147"/>
      <c r="J1703" s="192"/>
    </row>
    <row r="1704" spans="5:10" s="110" customFormat="1" ht="20.25" customHeight="1">
      <c r="E1704" s="67"/>
      <c r="G1704" s="67"/>
      <c r="I1704" s="147"/>
      <c r="J1704" s="192"/>
    </row>
    <row r="1705" spans="5:10" s="110" customFormat="1" ht="20.25" customHeight="1">
      <c r="E1705" s="67"/>
      <c r="G1705" s="67"/>
      <c r="I1705" s="147"/>
      <c r="J1705" s="192"/>
    </row>
    <row r="1706" spans="5:10" s="110" customFormat="1" ht="20.25" customHeight="1">
      <c r="E1706" s="67"/>
      <c r="G1706" s="67"/>
      <c r="I1706" s="147"/>
      <c r="J1706" s="192"/>
    </row>
    <row r="1707" spans="5:10" s="110" customFormat="1" ht="20.25" customHeight="1">
      <c r="E1707" s="67"/>
      <c r="G1707" s="67"/>
      <c r="I1707" s="147"/>
      <c r="J1707" s="192"/>
    </row>
    <row r="1708" spans="5:10" s="110" customFormat="1" ht="20.25" customHeight="1">
      <c r="E1708" s="67"/>
      <c r="G1708" s="67"/>
      <c r="I1708" s="147"/>
      <c r="J1708" s="192"/>
    </row>
    <row r="1709" spans="5:10" s="110" customFormat="1" ht="20.25" customHeight="1">
      <c r="E1709" s="67"/>
      <c r="G1709" s="67"/>
      <c r="I1709" s="147"/>
      <c r="J1709" s="192"/>
    </row>
    <row r="1710" spans="5:10" s="110" customFormat="1" ht="20.25" customHeight="1">
      <c r="E1710" s="67"/>
      <c r="G1710" s="67"/>
      <c r="I1710" s="147"/>
      <c r="J1710" s="192"/>
    </row>
    <row r="1711" spans="5:10" s="110" customFormat="1" ht="20.25" customHeight="1">
      <c r="E1711" s="67"/>
      <c r="G1711" s="67"/>
      <c r="I1711" s="147"/>
      <c r="J1711" s="192"/>
    </row>
    <row r="1712" spans="5:10" s="110" customFormat="1" ht="20.25" customHeight="1">
      <c r="E1712" s="67"/>
      <c r="G1712" s="67"/>
      <c r="I1712" s="147"/>
      <c r="J1712" s="192"/>
    </row>
    <row r="1713" spans="5:10" s="110" customFormat="1" ht="20.25" customHeight="1">
      <c r="E1713" s="67"/>
      <c r="G1713" s="67"/>
      <c r="I1713" s="147"/>
      <c r="J1713" s="192"/>
    </row>
    <row r="1714" spans="5:10" s="110" customFormat="1" ht="20.25" customHeight="1">
      <c r="E1714" s="67"/>
      <c r="G1714" s="67"/>
      <c r="I1714" s="147"/>
      <c r="J1714" s="192"/>
    </row>
    <row r="1715" spans="5:10" s="110" customFormat="1" ht="20.25" customHeight="1">
      <c r="E1715" s="67"/>
      <c r="G1715" s="67"/>
      <c r="I1715" s="147"/>
      <c r="J1715" s="192"/>
    </row>
    <row r="1716" spans="5:10" s="110" customFormat="1" ht="20.25" customHeight="1">
      <c r="E1716" s="67"/>
      <c r="G1716" s="67"/>
      <c r="I1716" s="147"/>
      <c r="J1716" s="192"/>
    </row>
    <row r="1717" spans="5:10" s="110" customFormat="1" ht="20.25" customHeight="1">
      <c r="E1717" s="67"/>
      <c r="G1717" s="67"/>
      <c r="I1717" s="147"/>
      <c r="J1717" s="192"/>
    </row>
    <row r="1718" spans="5:10" s="110" customFormat="1" ht="20.25" customHeight="1">
      <c r="E1718" s="67"/>
      <c r="G1718" s="67"/>
      <c r="I1718" s="147"/>
      <c r="J1718" s="192"/>
    </row>
    <row r="1719" spans="5:10" s="110" customFormat="1" ht="20.25" customHeight="1">
      <c r="E1719" s="67"/>
      <c r="G1719" s="67"/>
      <c r="I1719" s="147"/>
      <c r="J1719" s="192"/>
    </row>
    <row r="1720" spans="5:10" s="110" customFormat="1" ht="20.25" customHeight="1">
      <c r="E1720" s="67"/>
      <c r="G1720" s="67"/>
      <c r="I1720" s="147"/>
      <c r="J1720" s="192"/>
    </row>
    <row r="1721" spans="5:10" s="110" customFormat="1" ht="20.25" customHeight="1">
      <c r="E1721" s="67"/>
      <c r="G1721" s="67"/>
      <c r="I1721" s="147"/>
      <c r="J1721" s="192"/>
    </row>
    <row r="1722" spans="5:10" s="110" customFormat="1" ht="20.25" customHeight="1">
      <c r="E1722" s="67"/>
      <c r="G1722" s="67"/>
      <c r="I1722" s="147"/>
      <c r="J1722" s="192"/>
    </row>
    <row r="1723" spans="5:10" s="110" customFormat="1" ht="20.25" customHeight="1">
      <c r="E1723" s="67"/>
      <c r="G1723" s="67"/>
      <c r="I1723" s="147"/>
      <c r="J1723" s="192"/>
    </row>
    <row r="1724" spans="5:10" s="110" customFormat="1" ht="20.25" customHeight="1">
      <c r="E1724" s="67"/>
      <c r="G1724" s="67"/>
      <c r="I1724" s="147"/>
      <c r="J1724" s="192"/>
    </row>
    <row r="1725" spans="5:10" s="110" customFormat="1" ht="20.25" customHeight="1">
      <c r="E1725" s="67"/>
      <c r="G1725" s="67"/>
      <c r="I1725" s="147"/>
      <c r="J1725" s="192"/>
    </row>
    <row r="1726" spans="5:10" s="110" customFormat="1" ht="20.25" customHeight="1">
      <c r="E1726" s="67"/>
      <c r="G1726" s="67"/>
      <c r="I1726" s="147"/>
      <c r="J1726" s="192"/>
    </row>
    <row r="1727" spans="5:10" s="110" customFormat="1" ht="20.25" customHeight="1">
      <c r="E1727" s="67"/>
      <c r="G1727" s="67"/>
      <c r="I1727" s="147"/>
      <c r="J1727" s="192"/>
    </row>
    <row r="1728" spans="5:10" s="110" customFormat="1" ht="20.25" customHeight="1">
      <c r="E1728" s="67"/>
      <c r="G1728" s="67"/>
      <c r="I1728" s="147"/>
      <c r="J1728" s="192"/>
    </row>
    <row r="1729" spans="5:10" s="110" customFormat="1" ht="20.25" customHeight="1">
      <c r="E1729" s="67"/>
      <c r="G1729" s="67"/>
      <c r="I1729" s="147"/>
      <c r="J1729" s="192"/>
    </row>
    <row r="1730" spans="5:10" s="110" customFormat="1" ht="20.25" customHeight="1">
      <c r="E1730" s="67"/>
      <c r="G1730" s="67"/>
      <c r="I1730" s="147"/>
      <c r="J1730" s="192"/>
    </row>
    <row r="1731" spans="5:10" s="110" customFormat="1" ht="20.25" customHeight="1">
      <c r="E1731" s="67"/>
      <c r="G1731" s="67"/>
      <c r="I1731" s="147"/>
      <c r="J1731" s="192"/>
    </row>
    <row r="1732" spans="5:10" s="110" customFormat="1" ht="20.25" customHeight="1">
      <c r="E1732" s="67"/>
      <c r="G1732" s="67"/>
      <c r="I1732" s="147"/>
      <c r="J1732" s="192"/>
    </row>
    <row r="1733" spans="5:10" s="110" customFormat="1" ht="20.25" customHeight="1">
      <c r="E1733" s="67"/>
      <c r="G1733" s="67"/>
      <c r="I1733" s="147"/>
      <c r="J1733" s="192"/>
    </row>
    <row r="1734" spans="5:10" s="110" customFormat="1" ht="20.25" customHeight="1">
      <c r="E1734" s="67"/>
      <c r="G1734" s="67"/>
      <c r="I1734" s="147"/>
      <c r="J1734" s="192"/>
    </row>
    <row r="1735" spans="5:10" s="110" customFormat="1" ht="20.25" customHeight="1">
      <c r="E1735" s="67"/>
      <c r="G1735" s="67"/>
      <c r="I1735" s="147"/>
      <c r="J1735" s="192"/>
    </row>
    <row r="1736" spans="5:10" s="110" customFormat="1" ht="20.25" customHeight="1">
      <c r="E1736" s="67"/>
      <c r="G1736" s="67"/>
      <c r="I1736" s="147"/>
      <c r="J1736" s="192"/>
    </row>
    <row r="1737" spans="5:10" s="110" customFormat="1" ht="20.25" customHeight="1">
      <c r="E1737" s="67"/>
      <c r="G1737" s="67"/>
      <c r="I1737" s="147"/>
      <c r="J1737" s="192"/>
    </row>
    <row r="1738" spans="5:10" s="110" customFormat="1" ht="20.25" customHeight="1">
      <c r="E1738" s="67"/>
      <c r="G1738" s="67"/>
      <c r="I1738" s="147"/>
      <c r="J1738" s="192"/>
    </row>
    <row r="1739" spans="5:10" s="110" customFormat="1" ht="20.25" customHeight="1">
      <c r="E1739" s="67"/>
      <c r="G1739" s="67"/>
      <c r="I1739" s="147"/>
      <c r="J1739" s="192"/>
    </row>
    <row r="1740" spans="5:10" s="110" customFormat="1" ht="20.25" customHeight="1">
      <c r="E1740" s="67"/>
      <c r="G1740" s="67"/>
      <c r="I1740" s="147"/>
      <c r="J1740" s="192"/>
    </row>
    <row r="1741" spans="5:10" s="110" customFormat="1" ht="20.25" customHeight="1">
      <c r="E1741" s="67"/>
      <c r="G1741" s="67"/>
      <c r="I1741" s="147"/>
      <c r="J1741" s="192"/>
    </row>
    <row r="1742" spans="5:10" s="110" customFormat="1" ht="20.25" customHeight="1">
      <c r="E1742" s="67"/>
      <c r="G1742" s="67"/>
      <c r="I1742" s="147"/>
      <c r="J1742" s="192"/>
    </row>
    <row r="1743" spans="5:10" s="110" customFormat="1" ht="20.25" customHeight="1">
      <c r="E1743" s="67"/>
      <c r="G1743" s="67"/>
      <c r="I1743" s="147"/>
      <c r="J1743" s="192"/>
    </row>
    <row r="1744" spans="5:10" s="110" customFormat="1" ht="20.25" customHeight="1">
      <c r="E1744" s="67"/>
      <c r="G1744" s="67"/>
      <c r="I1744" s="147"/>
      <c r="J1744" s="192"/>
    </row>
    <row r="1745" spans="5:10" s="110" customFormat="1" ht="20.25" customHeight="1">
      <c r="E1745" s="67"/>
      <c r="G1745" s="67"/>
      <c r="I1745" s="147"/>
      <c r="J1745" s="192"/>
    </row>
    <row r="1746" spans="5:10" s="110" customFormat="1" ht="20.25" customHeight="1">
      <c r="E1746" s="67"/>
      <c r="G1746" s="67"/>
      <c r="I1746" s="147"/>
      <c r="J1746" s="192"/>
    </row>
    <row r="1747" spans="5:10" s="110" customFormat="1" ht="20.25" customHeight="1">
      <c r="E1747" s="67"/>
      <c r="G1747" s="67"/>
      <c r="I1747" s="147"/>
      <c r="J1747" s="192"/>
    </row>
    <row r="1748" spans="5:10" s="110" customFormat="1" ht="20.25" customHeight="1">
      <c r="E1748" s="67"/>
      <c r="G1748" s="67"/>
      <c r="I1748" s="147"/>
      <c r="J1748" s="192"/>
    </row>
    <row r="1749" spans="5:10" s="110" customFormat="1" ht="20.25" customHeight="1">
      <c r="E1749" s="67"/>
      <c r="G1749" s="67"/>
      <c r="I1749" s="147"/>
      <c r="J1749" s="192"/>
    </row>
    <row r="1750" spans="5:10" s="110" customFormat="1" ht="20.25" customHeight="1">
      <c r="E1750" s="67"/>
      <c r="G1750" s="67"/>
      <c r="I1750" s="147"/>
      <c r="J1750" s="192"/>
    </row>
    <row r="1751" spans="5:10" s="110" customFormat="1" ht="20.25" customHeight="1">
      <c r="E1751" s="67"/>
      <c r="G1751" s="67"/>
      <c r="I1751" s="147"/>
      <c r="J1751" s="192"/>
    </row>
    <row r="1752" spans="5:10" s="110" customFormat="1" ht="20.25" customHeight="1">
      <c r="E1752" s="67"/>
      <c r="G1752" s="67"/>
      <c r="I1752" s="147"/>
      <c r="J1752" s="192"/>
    </row>
    <row r="1753" spans="5:10" s="110" customFormat="1" ht="20.25" customHeight="1">
      <c r="E1753" s="67"/>
      <c r="G1753" s="67"/>
      <c r="I1753" s="147"/>
      <c r="J1753" s="192"/>
    </row>
    <row r="1754" spans="5:10" s="110" customFormat="1" ht="20.25" customHeight="1">
      <c r="E1754" s="67"/>
      <c r="G1754" s="67"/>
      <c r="I1754" s="147"/>
      <c r="J1754" s="192"/>
    </row>
    <row r="1755" spans="5:10" s="110" customFormat="1" ht="20.25" customHeight="1">
      <c r="E1755" s="67"/>
      <c r="G1755" s="67"/>
      <c r="I1755" s="147"/>
      <c r="J1755" s="192"/>
    </row>
    <row r="1756" spans="5:10" s="110" customFormat="1" ht="20.25" customHeight="1">
      <c r="E1756" s="67"/>
      <c r="G1756" s="67"/>
      <c r="I1756" s="147"/>
      <c r="J1756" s="192"/>
    </row>
    <row r="1757" spans="5:10" s="110" customFormat="1" ht="20.25" customHeight="1">
      <c r="E1757" s="67"/>
      <c r="G1757" s="67"/>
      <c r="I1757" s="147"/>
      <c r="J1757" s="192"/>
    </row>
    <row r="1758" spans="5:10" s="110" customFormat="1" ht="20.25" customHeight="1">
      <c r="E1758" s="67"/>
      <c r="G1758" s="67"/>
      <c r="I1758" s="147"/>
      <c r="J1758" s="192"/>
    </row>
    <row r="1759" spans="5:10" s="110" customFormat="1" ht="20.25" customHeight="1">
      <c r="E1759" s="67"/>
      <c r="G1759" s="67"/>
      <c r="I1759" s="147"/>
      <c r="J1759" s="192"/>
    </row>
    <row r="1760" spans="5:10" s="110" customFormat="1" ht="20.25" customHeight="1">
      <c r="E1760" s="67"/>
      <c r="G1760" s="67"/>
      <c r="I1760" s="147"/>
      <c r="J1760" s="192"/>
    </row>
    <row r="1761" spans="5:10" s="110" customFormat="1" ht="20.25" customHeight="1">
      <c r="E1761" s="67"/>
      <c r="G1761" s="67"/>
      <c r="I1761" s="147"/>
      <c r="J1761" s="192"/>
    </row>
    <row r="1762" spans="5:10" s="110" customFormat="1" ht="20.25" customHeight="1">
      <c r="E1762" s="67"/>
      <c r="G1762" s="67"/>
      <c r="I1762" s="147"/>
      <c r="J1762" s="192"/>
    </row>
    <row r="1763" spans="5:10" s="110" customFormat="1" ht="20.25" customHeight="1">
      <c r="E1763" s="67"/>
      <c r="G1763" s="67"/>
      <c r="I1763" s="147"/>
      <c r="J1763" s="192"/>
    </row>
    <row r="1764" spans="5:10" s="110" customFormat="1" ht="20.25" customHeight="1">
      <c r="E1764" s="67"/>
      <c r="G1764" s="67"/>
      <c r="I1764" s="147"/>
      <c r="J1764" s="192"/>
    </row>
    <row r="1765" spans="5:10" s="110" customFormat="1" ht="20.25" customHeight="1">
      <c r="E1765" s="67"/>
      <c r="G1765" s="67"/>
      <c r="I1765" s="147"/>
      <c r="J1765" s="192"/>
    </row>
    <row r="1766" spans="5:10" s="110" customFormat="1" ht="20.25" customHeight="1">
      <c r="E1766" s="67"/>
      <c r="G1766" s="67"/>
      <c r="I1766" s="147"/>
      <c r="J1766" s="192"/>
    </row>
    <row r="1767" spans="5:10" s="110" customFormat="1" ht="20.25" customHeight="1">
      <c r="E1767" s="67"/>
      <c r="G1767" s="67"/>
      <c r="I1767" s="147"/>
      <c r="J1767" s="192"/>
    </row>
    <row r="1768" spans="5:10" s="110" customFormat="1" ht="20.25" customHeight="1">
      <c r="E1768" s="67"/>
      <c r="G1768" s="67"/>
      <c r="I1768" s="147"/>
      <c r="J1768" s="192"/>
    </row>
    <row r="1769" spans="5:10" s="110" customFormat="1" ht="20.25" customHeight="1">
      <c r="E1769" s="67"/>
      <c r="G1769" s="67"/>
      <c r="I1769" s="147"/>
      <c r="J1769" s="192"/>
    </row>
    <row r="1770" spans="5:10" s="110" customFormat="1" ht="20.25" customHeight="1">
      <c r="E1770" s="67"/>
      <c r="G1770" s="67"/>
      <c r="I1770" s="147"/>
      <c r="J1770" s="192"/>
    </row>
    <row r="1771" spans="5:10" s="110" customFormat="1" ht="20.25" customHeight="1">
      <c r="E1771" s="67"/>
      <c r="G1771" s="67"/>
      <c r="I1771" s="147"/>
      <c r="J1771" s="192"/>
    </row>
    <row r="1772" spans="5:10" s="110" customFormat="1" ht="20.25" customHeight="1">
      <c r="E1772" s="67"/>
      <c r="G1772" s="67"/>
      <c r="I1772" s="147"/>
      <c r="J1772" s="192"/>
    </row>
    <row r="1773" spans="5:10" s="110" customFormat="1" ht="20.25" customHeight="1">
      <c r="E1773" s="67"/>
      <c r="G1773" s="67"/>
      <c r="I1773" s="147"/>
      <c r="J1773" s="192"/>
    </row>
    <row r="1774" spans="5:10" s="110" customFormat="1" ht="20.25" customHeight="1">
      <c r="E1774" s="67"/>
      <c r="G1774" s="67"/>
      <c r="I1774" s="147"/>
      <c r="J1774" s="192"/>
    </row>
    <row r="1775" spans="5:10" s="110" customFormat="1" ht="20.25" customHeight="1">
      <c r="E1775" s="67"/>
      <c r="G1775" s="67"/>
      <c r="I1775" s="147"/>
      <c r="J1775" s="192"/>
    </row>
    <row r="1776" spans="5:10" s="110" customFormat="1" ht="20.25" customHeight="1">
      <c r="E1776" s="67"/>
      <c r="G1776" s="67"/>
      <c r="I1776" s="147"/>
      <c r="J1776" s="192"/>
    </row>
    <row r="1777" spans="5:10" s="110" customFormat="1" ht="20.25" customHeight="1">
      <c r="E1777" s="67"/>
      <c r="G1777" s="67"/>
      <c r="I1777" s="147"/>
      <c r="J1777" s="192"/>
    </row>
    <row r="1778" spans="5:10" s="110" customFormat="1" ht="20.25" customHeight="1">
      <c r="E1778" s="67"/>
      <c r="G1778" s="67"/>
      <c r="I1778" s="147"/>
      <c r="J1778" s="192"/>
    </row>
    <row r="1779" spans="5:10" s="110" customFormat="1" ht="20.25" customHeight="1">
      <c r="E1779" s="67"/>
      <c r="G1779" s="67"/>
      <c r="I1779" s="147"/>
      <c r="J1779" s="192"/>
    </row>
    <row r="1780" spans="5:10" s="110" customFormat="1" ht="20.25" customHeight="1">
      <c r="E1780" s="67"/>
      <c r="G1780" s="67"/>
      <c r="I1780" s="147"/>
      <c r="J1780" s="192"/>
    </row>
    <row r="1781" spans="5:10" s="110" customFormat="1" ht="20.25" customHeight="1">
      <c r="E1781" s="67"/>
      <c r="G1781" s="67"/>
      <c r="I1781" s="147"/>
      <c r="J1781" s="192"/>
    </row>
    <row r="1782" spans="5:10" s="110" customFormat="1" ht="20.25" customHeight="1">
      <c r="E1782" s="67"/>
      <c r="G1782" s="67"/>
      <c r="I1782" s="147"/>
      <c r="J1782" s="192"/>
    </row>
    <row r="1783" spans="5:10" s="110" customFormat="1" ht="20.25" customHeight="1">
      <c r="E1783" s="67"/>
      <c r="G1783" s="67"/>
      <c r="I1783" s="147"/>
      <c r="J1783" s="192"/>
    </row>
    <row r="1784" spans="5:10" s="110" customFormat="1" ht="20.25" customHeight="1">
      <c r="E1784" s="67"/>
      <c r="G1784" s="67"/>
      <c r="I1784" s="147"/>
      <c r="J1784" s="192"/>
    </row>
    <row r="1785" spans="5:10" s="110" customFormat="1" ht="20.25" customHeight="1">
      <c r="E1785" s="67"/>
      <c r="G1785" s="67"/>
      <c r="I1785" s="147"/>
      <c r="J1785" s="192"/>
    </row>
    <row r="1786" spans="5:10" s="110" customFormat="1" ht="20.25" customHeight="1">
      <c r="E1786" s="67"/>
      <c r="G1786" s="67"/>
      <c r="I1786" s="147"/>
      <c r="J1786" s="192"/>
    </row>
    <row r="1787" spans="5:10" s="110" customFormat="1" ht="20.25" customHeight="1">
      <c r="E1787" s="67"/>
      <c r="G1787" s="67"/>
      <c r="I1787" s="147"/>
      <c r="J1787" s="192"/>
    </row>
    <row r="1788" spans="5:10" s="110" customFormat="1" ht="20.25" customHeight="1">
      <c r="E1788" s="67"/>
      <c r="G1788" s="67"/>
      <c r="I1788" s="147"/>
      <c r="J1788" s="192"/>
    </row>
    <row r="1789" spans="5:10" s="110" customFormat="1" ht="20.25" customHeight="1">
      <c r="E1789" s="67"/>
      <c r="G1789" s="67"/>
      <c r="I1789" s="147"/>
      <c r="J1789" s="192"/>
    </row>
    <row r="1790" spans="5:10" s="110" customFormat="1" ht="20.25" customHeight="1">
      <c r="E1790" s="67"/>
      <c r="G1790" s="67"/>
      <c r="I1790" s="147"/>
      <c r="J1790" s="192"/>
    </row>
    <row r="1791" spans="5:10" s="110" customFormat="1" ht="20.25" customHeight="1">
      <c r="E1791" s="67"/>
      <c r="G1791" s="67"/>
      <c r="I1791" s="147"/>
      <c r="J1791" s="192"/>
    </row>
    <row r="1792" spans="5:10" s="110" customFormat="1" ht="20.25" customHeight="1">
      <c r="E1792" s="67"/>
      <c r="G1792" s="67"/>
      <c r="I1792" s="147"/>
      <c r="J1792" s="192"/>
    </row>
    <row r="1793" spans="5:10" s="110" customFormat="1" ht="20.25" customHeight="1">
      <c r="E1793" s="67"/>
      <c r="G1793" s="67"/>
      <c r="I1793" s="147"/>
      <c r="J1793" s="192"/>
    </row>
    <row r="1794" spans="5:10" s="110" customFormat="1" ht="20.25" customHeight="1">
      <c r="E1794" s="67"/>
      <c r="G1794" s="67"/>
      <c r="I1794" s="147"/>
      <c r="J1794" s="192"/>
    </row>
    <row r="1795" spans="5:10" s="110" customFormat="1" ht="20.25" customHeight="1">
      <c r="E1795" s="67"/>
      <c r="G1795" s="67"/>
      <c r="I1795" s="147"/>
      <c r="J1795" s="192"/>
    </row>
    <row r="1796" spans="5:10" s="110" customFormat="1" ht="20.25" customHeight="1">
      <c r="E1796" s="67"/>
      <c r="G1796" s="67"/>
      <c r="I1796" s="147"/>
      <c r="J1796" s="192"/>
    </row>
    <row r="1797" spans="5:10" s="110" customFormat="1" ht="20.25" customHeight="1">
      <c r="E1797" s="67"/>
      <c r="G1797" s="67"/>
      <c r="I1797" s="147"/>
      <c r="J1797" s="192"/>
    </row>
    <row r="1798" spans="5:10" s="110" customFormat="1" ht="20.25" customHeight="1">
      <c r="E1798" s="67"/>
      <c r="G1798" s="67"/>
      <c r="I1798" s="147"/>
      <c r="J1798" s="192"/>
    </row>
    <row r="1799" spans="5:10" s="110" customFormat="1" ht="20.25" customHeight="1">
      <c r="E1799" s="67"/>
      <c r="G1799" s="67"/>
      <c r="I1799" s="147"/>
      <c r="J1799" s="192"/>
    </row>
    <row r="1800" spans="5:10" s="110" customFormat="1" ht="20.25" customHeight="1">
      <c r="E1800" s="67"/>
      <c r="G1800" s="67"/>
      <c r="I1800" s="147"/>
      <c r="J1800" s="192"/>
    </row>
    <row r="1801" spans="5:10" s="110" customFormat="1" ht="20.25" customHeight="1">
      <c r="E1801" s="67"/>
      <c r="G1801" s="67"/>
      <c r="I1801" s="147"/>
      <c r="J1801" s="192"/>
    </row>
    <row r="1802" spans="5:10" s="110" customFormat="1" ht="20.25" customHeight="1">
      <c r="E1802" s="67"/>
      <c r="G1802" s="67"/>
      <c r="I1802" s="147"/>
      <c r="J1802" s="192"/>
    </row>
    <row r="1803" spans="5:10" s="110" customFormat="1" ht="20.25" customHeight="1">
      <c r="E1803" s="67"/>
      <c r="G1803" s="67"/>
      <c r="I1803" s="147"/>
      <c r="J1803" s="192"/>
    </row>
    <row r="1804" spans="5:10" s="110" customFormat="1" ht="20.25" customHeight="1">
      <c r="E1804" s="67"/>
      <c r="G1804" s="67"/>
      <c r="I1804" s="147"/>
      <c r="J1804" s="192"/>
    </row>
    <row r="1805" spans="5:10" s="110" customFormat="1" ht="20.25" customHeight="1">
      <c r="E1805" s="67"/>
      <c r="G1805" s="67"/>
      <c r="I1805" s="147"/>
      <c r="J1805" s="192"/>
    </row>
    <row r="1806" spans="5:10" s="110" customFormat="1" ht="20.25" customHeight="1">
      <c r="E1806" s="67"/>
      <c r="G1806" s="67"/>
      <c r="I1806" s="147"/>
      <c r="J1806" s="192"/>
    </row>
    <row r="1807" spans="5:10" s="110" customFormat="1" ht="20.25" customHeight="1">
      <c r="E1807" s="67"/>
      <c r="G1807" s="67"/>
      <c r="I1807" s="147"/>
      <c r="J1807" s="192"/>
    </row>
    <row r="1808" spans="5:10" s="110" customFormat="1" ht="20.25" customHeight="1">
      <c r="E1808" s="67"/>
      <c r="G1808" s="67"/>
      <c r="I1808" s="147"/>
      <c r="J1808" s="192"/>
    </row>
    <row r="1809" spans="5:10" s="110" customFormat="1" ht="20.25" customHeight="1">
      <c r="E1809" s="67"/>
      <c r="G1809" s="67"/>
      <c r="I1809" s="147"/>
      <c r="J1809" s="192"/>
    </row>
    <row r="1810" spans="5:10" s="110" customFormat="1" ht="20.25" customHeight="1">
      <c r="E1810" s="67"/>
      <c r="G1810" s="67"/>
      <c r="I1810" s="147"/>
      <c r="J1810" s="192"/>
    </row>
    <row r="1811" spans="5:10" s="110" customFormat="1" ht="20.25" customHeight="1">
      <c r="E1811" s="67"/>
      <c r="G1811" s="67"/>
      <c r="I1811" s="147"/>
      <c r="J1811" s="192"/>
    </row>
    <row r="1812" spans="5:10" s="110" customFormat="1" ht="20.25" customHeight="1">
      <c r="E1812" s="67"/>
      <c r="G1812" s="67"/>
      <c r="I1812" s="147"/>
      <c r="J1812" s="192"/>
    </row>
    <row r="1813" spans="5:10" s="110" customFormat="1" ht="20.25" customHeight="1">
      <c r="E1813" s="67"/>
      <c r="G1813" s="67"/>
      <c r="I1813" s="147"/>
      <c r="J1813" s="192"/>
    </row>
    <row r="1814" spans="5:10" s="110" customFormat="1" ht="20.25" customHeight="1">
      <c r="E1814" s="67"/>
      <c r="G1814" s="67"/>
      <c r="I1814" s="147"/>
      <c r="J1814" s="192"/>
    </row>
    <row r="1815" spans="5:10" s="110" customFormat="1" ht="20.25" customHeight="1">
      <c r="E1815" s="67"/>
      <c r="G1815" s="67"/>
      <c r="I1815" s="147"/>
      <c r="J1815" s="192"/>
    </row>
    <row r="1816" spans="5:10" s="110" customFormat="1" ht="20.25" customHeight="1">
      <c r="E1816" s="67"/>
      <c r="G1816" s="67"/>
      <c r="I1816" s="147"/>
      <c r="J1816" s="192"/>
    </row>
    <row r="1817" spans="5:10" s="110" customFormat="1" ht="20.25" customHeight="1">
      <c r="E1817" s="67"/>
      <c r="G1817" s="67"/>
      <c r="I1817" s="147"/>
      <c r="J1817" s="192"/>
    </row>
    <row r="1818" spans="5:10" s="110" customFormat="1" ht="20.25" customHeight="1">
      <c r="E1818" s="67"/>
      <c r="G1818" s="67"/>
      <c r="I1818" s="147"/>
      <c r="J1818" s="192"/>
    </row>
    <row r="1819" spans="5:10" s="110" customFormat="1" ht="20.25" customHeight="1">
      <c r="E1819" s="67"/>
      <c r="G1819" s="67"/>
      <c r="I1819" s="147"/>
      <c r="J1819" s="192"/>
    </row>
    <row r="1820" spans="5:10" s="110" customFormat="1" ht="20.25" customHeight="1">
      <c r="E1820" s="67"/>
      <c r="G1820" s="67"/>
      <c r="I1820" s="147"/>
      <c r="J1820" s="192"/>
    </row>
    <row r="1821" spans="5:10" s="110" customFormat="1" ht="20.25" customHeight="1">
      <c r="E1821" s="67"/>
      <c r="G1821" s="67"/>
      <c r="I1821" s="147"/>
      <c r="J1821" s="192"/>
    </row>
    <row r="1822" spans="5:10" s="110" customFormat="1" ht="20.25" customHeight="1">
      <c r="E1822" s="67"/>
      <c r="G1822" s="67"/>
      <c r="I1822" s="147"/>
      <c r="J1822" s="192"/>
    </row>
    <row r="1823" spans="5:10" s="110" customFormat="1" ht="20.25" customHeight="1">
      <c r="E1823" s="67"/>
      <c r="G1823" s="67"/>
      <c r="I1823" s="147"/>
      <c r="J1823" s="192"/>
    </row>
    <row r="1824" spans="5:10" s="110" customFormat="1" ht="20.25" customHeight="1">
      <c r="E1824" s="67"/>
      <c r="G1824" s="67"/>
      <c r="I1824" s="147"/>
      <c r="J1824" s="192"/>
    </row>
    <row r="1825" spans="5:10" s="110" customFormat="1" ht="20.25" customHeight="1">
      <c r="E1825" s="67"/>
      <c r="G1825" s="67"/>
      <c r="I1825" s="147"/>
      <c r="J1825" s="192"/>
    </row>
    <row r="1826" spans="5:10" s="110" customFormat="1" ht="20.25" customHeight="1">
      <c r="E1826" s="67"/>
      <c r="G1826" s="67"/>
      <c r="I1826" s="147"/>
      <c r="J1826" s="192"/>
    </row>
    <row r="1827" spans="5:10" s="110" customFormat="1" ht="20.25" customHeight="1">
      <c r="E1827" s="67"/>
      <c r="G1827" s="67"/>
      <c r="I1827" s="147"/>
      <c r="J1827" s="192"/>
    </row>
    <row r="1828" spans="5:10" s="110" customFormat="1" ht="20.25" customHeight="1">
      <c r="E1828" s="67"/>
      <c r="G1828" s="67"/>
      <c r="I1828" s="147"/>
      <c r="J1828" s="192"/>
    </row>
    <row r="1829" spans="5:10" s="110" customFormat="1" ht="20.25" customHeight="1">
      <c r="E1829" s="67"/>
      <c r="G1829" s="67"/>
      <c r="I1829" s="147"/>
      <c r="J1829" s="192"/>
    </row>
    <row r="1830" spans="5:10" s="110" customFormat="1" ht="20.25" customHeight="1">
      <c r="E1830" s="67"/>
      <c r="G1830" s="67"/>
      <c r="I1830" s="147"/>
      <c r="J1830" s="192"/>
    </row>
    <row r="1831" spans="5:10" s="110" customFormat="1" ht="20.25" customHeight="1">
      <c r="E1831" s="67"/>
      <c r="G1831" s="67"/>
      <c r="I1831" s="147"/>
      <c r="J1831" s="192"/>
    </row>
    <row r="1832" spans="5:10" s="110" customFormat="1" ht="20.25" customHeight="1">
      <c r="E1832" s="67"/>
      <c r="G1832" s="67"/>
      <c r="I1832" s="147"/>
      <c r="J1832" s="192"/>
    </row>
    <row r="1833" spans="5:10" s="110" customFormat="1" ht="20.25" customHeight="1">
      <c r="E1833" s="67"/>
      <c r="G1833" s="67"/>
      <c r="I1833" s="147"/>
      <c r="J1833" s="192"/>
    </row>
    <row r="1834" spans="5:10" s="110" customFormat="1" ht="20.25" customHeight="1">
      <c r="E1834" s="67"/>
      <c r="G1834" s="67"/>
      <c r="I1834" s="147"/>
      <c r="J1834" s="192"/>
    </row>
    <row r="1835" spans="5:10" s="110" customFormat="1" ht="20.25" customHeight="1">
      <c r="E1835" s="67"/>
      <c r="G1835" s="67"/>
      <c r="I1835" s="147"/>
      <c r="J1835" s="192"/>
    </row>
    <row r="1836" spans="5:10" s="110" customFormat="1" ht="20.25" customHeight="1">
      <c r="E1836" s="67"/>
      <c r="G1836" s="67"/>
      <c r="I1836" s="147"/>
      <c r="J1836" s="192"/>
    </row>
    <row r="1837" spans="5:10" s="110" customFormat="1" ht="20.25" customHeight="1">
      <c r="E1837" s="67"/>
      <c r="G1837" s="67"/>
      <c r="I1837" s="147"/>
      <c r="J1837" s="192"/>
    </row>
    <row r="1838" spans="5:10" s="110" customFormat="1" ht="20.25" customHeight="1">
      <c r="E1838" s="67"/>
      <c r="G1838" s="67"/>
      <c r="I1838" s="147"/>
      <c r="J1838" s="192"/>
    </row>
    <row r="1839" spans="5:10" s="110" customFormat="1" ht="20.25" customHeight="1">
      <c r="E1839" s="67"/>
      <c r="G1839" s="67"/>
      <c r="I1839" s="147"/>
      <c r="J1839" s="192"/>
    </row>
    <row r="1840" spans="5:10" s="110" customFormat="1" ht="20.25" customHeight="1">
      <c r="E1840" s="67"/>
      <c r="G1840" s="67"/>
      <c r="I1840" s="147"/>
      <c r="J1840" s="192"/>
    </row>
    <row r="1841" spans="5:10" s="110" customFormat="1" ht="20.25" customHeight="1">
      <c r="E1841" s="67"/>
      <c r="G1841" s="67"/>
      <c r="I1841" s="147"/>
      <c r="J1841" s="192"/>
    </row>
    <row r="1842" spans="5:10" s="110" customFormat="1" ht="20.25" customHeight="1">
      <c r="E1842" s="67"/>
      <c r="G1842" s="67"/>
      <c r="I1842" s="147"/>
      <c r="J1842" s="192"/>
    </row>
    <row r="1843" spans="5:10" s="110" customFormat="1" ht="20.25" customHeight="1">
      <c r="E1843" s="67"/>
      <c r="G1843" s="67"/>
      <c r="I1843" s="147"/>
      <c r="J1843" s="192"/>
    </row>
    <row r="1844" spans="5:10" s="110" customFormat="1" ht="20.25" customHeight="1">
      <c r="E1844" s="67"/>
      <c r="G1844" s="67"/>
      <c r="I1844" s="147"/>
      <c r="J1844" s="192"/>
    </row>
    <row r="1845" spans="5:10" s="110" customFormat="1" ht="20.25" customHeight="1">
      <c r="E1845" s="67"/>
      <c r="G1845" s="67"/>
      <c r="I1845" s="147"/>
      <c r="J1845" s="192"/>
    </row>
    <row r="1846" spans="5:10" s="110" customFormat="1" ht="20.25" customHeight="1">
      <c r="E1846" s="67"/>
      <c r="G1846" s="67"/>
      <c r="I1846" s="147"/>
      <c r="J1846" s="192"/>
    </row>
    <row r="1847" spans="5:10" s="110" customFormat="1" ht="20.25" customHeight="1">
      <c r="E1847" s="67"/>
      <c r="G1847" s="67"/>
      <c r="I1847" s="147"/>
      <c r="J1847" s="192"/>
    </row>
    <row r="1848" spans="5:10" s="110" customFormat="1" ht="20.25" customHeight="1">
      <c r="E1848" s="67"/>
      <c r="G1848" s="67"/>
      <c r="I1848" s="147"/>
      <c r="J1848" s="192"/>
    </row>
    <row r="1849" spans="5:10" s="110" customFormat="1" ht="20.25" customHeight="1">
      <c r="E1849" s="67"/>
      <c r="G1849" s="67"/>
      <c r="I1849" s="147"/>
      <c r="J1849" s="192"/>
    </row>
    <row r="1850" spans="5:10" s="110" customFormat="1" ht="20.25" customHeight="1">
      <c r="E1850" s="67"/>
      <c r="G1850" s="67"/>
      <c r="I1850" s="147"/>
      <c r="J1850" s="192"/>
    </row>
    <row r="1851" spans="5:10" s="110" customFormat="1" ht="20.25" customHeight="1">
      <c r="E1851" s="67"/>
      <c r="G1851" s="67"/>
      <c r="I1851" s="147"/>
      <c r="J1851" s="192"/>
    </row>
    <row r="1852" spans="5:10" s="110" customFormat="1" ht="20.25" customHeight="1">
      <c r="E1852" s="67"/>
      <c r="G1852" s="67"/>
      <c r="I1852" s="147"/>
      <c r="J1852" s="192"/>
    </row>
    <row r="1853" spans="5:10" s="110" customFormat="1" ht="20.25" customHeight="1">
      <c r="E1853" s="67"/>
      <c r="G1853" s="67"/>
      <c r="I1853" s="147"/>
      <c r="J1853" s="192"/>
    </row>
    <row r="1854" spans="5:10" s="110" customFormat="1" ht="20.25" customHeight="1">
      <c r="E1854" s="67"/>
      <c r="G1854" s="67"/>
      <c r="I1854" s="147"/>
      <c r="J1854" s="192"/>
    </row>
    <row r="1855" spans="5:10" s="110" customFormat="1" ht="20.25" customHeight="1">
      <c r="E1855" s="67"/>
      <c r="G1855" s="67"/>
      <c r="I1855" s="147"/>
      <c r="J1855" s="192"/>
    </row>
    <row r="1856" spans="5:10" s="110" customFormat="1" ht="20.25" customHeight="1">
      <c r="E1856" s="67"/>
      <c r="G1856" s="67"/>
      <c r="I1856" s="147"/>
      <c r="J1856" s="192"/>
    </row>
    <row r="1857" spans="5:10" s="110" customFormat="1" ht="20.25" customHeight="1">
      <c r="E1857" s="67"/>
      <c r="G1857" s="67"/>
      <c r="I1857" s="147"/>
      <c r="J1857" s="192"/>
    </row>
    <row r="1858" spans="5:10" s="110" customFormat="1" ht="20.25" customHeight="1">
      <c r="E1858" s="67"/>
      <c r="G1858" s="67"/>
      <c r="I1858" s="147"/>
      <c r="J1858" s="192"/>
    </row>
    <row r="1859" spans="5:10" s="110" customFormat="1" ht="20.25" customHeight="1">
      <c r="E1859" s="67"/>
      <c r="G1859" s="67"/>
      <c r="I1859" s="147"/>
      <c r="J1859" s="192"/>
    </row>
    <row r="1860" spans="5:10" s="110" customFormat="1" ht="20.25" customHeight="1">
      <c r="E1860" s="67"/>
      <c r="G1860" s="67"/>
      <c r="I1860" s="147"/>
      <c r="J1860" s="192"/>
    </row>
    <row r="1861" spans="5:10" s="110" customFormat="1" ht="20.25" customHeight="1">
      <c r="E1861" s="67"/>
      <c r="G1861" s="67"/>
      <c r="I1861" s="147"/>
      <c r="J1861" s="192"/>
    </row>
    <row r="1862" spans="5:10" s="110" customFormat="1" ht="20.25" customHeight="1">
      <c r="E1862" s="67"/>
      <c r="G1862" s="67"/>
      <c r="I1862" s="147"/>
      <c r="J1862" s="192"/>
    </row>
    <row r="1863" spans="5:10" s="110" customFormat="1" ht="20.25" customHeight="1">
      <c r="E1863" s="67"/>
      <c r="G1863" s="67"/>
      <c r="I1863" s="147"/>
      <c r="J1863" s="192"/>
    </row>
    <row r="1864" spans="5:10" s="110" customFormat="1" ht="20.25" customHeight="1">
      <c r="E1864" s="67"/>
      <c r="G1864" s="67"/>
      <c r="I1864" s="147"/>
      <c r="J1864" s="192"/>
    </row>
    <row r="1865" spans="5:10" s="110" customFormat="1" ht="20.25" customHeight="1">
      <c r="E1865" s="67"/>
      <c r="G1865" s="67"/>
      <c r="I1865" s="147"/>
      <c r="J1865" s="192"/>
    </row>
    <row r="1866" spans="5:10" s="110" customFormat="1" ht="20.25" customHeight="1">
      <c r="E1866" s="67"/>
      <c r="G1866" s="67"/>
      <c r="I1866" s="147"/>
      <c r="J1866" s="192"/>
    </row>
    <row r="1867" spans="5:10" s="110" customFormat="1" ht="20.25" customHeight="1">
      <c r="E1867" s="67"/>
      <c r="G1867" s="67"/>
      <c r="I1867" s="147"/>
      <c r="J1867" s="192"/>
    </row>
    <row r="1868" spans="5:10" s="110" customFormat="1" ht="20.25" customHeight="1">
      <c r="E1868" s="67"/>
      <c r="G1868" s="67"/>
      <c r="I1868" s="147"/>
      <c r="J1868" s="192"/>
    </row>
    <row r="1869" spans="5:10" s="110" customFormat="1" ht="20.25" customHeight="1">
      <c r="E1869" s="67"/>
      <c r="G1869" s="67"/>
      <c r="I1869" s="147"/>
      <c r="J1869" s="192"/>
    </row>
    <row r="1870" spans="5:10" s="110" customFormat="1" ht="20.25" customHeight="1">
      <c r="E1870" s="67"/>
      <c r="G1870" s="67"/>
      <c r="I1870" s="147"/>
      <c r="J1870" s="192"/>
    </row>
    <row r="1871" spans="5:10" s="110" customFormat="1" ht="20.25" customHeight="1">
      <c r="E1871" s="67"/>
      <c r="G1871" s="67"/>
      <c r="I1871" s="147"/>
      <c r="J1871" s="192"/>
    </row>
    <row r="1872" spans="5:10" s="110" customFormat="1" ht="20.25" customHeight="1">
      <c r="E1872" s="67"/>
      <c r="G1872" s="67"/>
      <c r="I1872" s="147"/>
      <c r="J1872" s="192"/>
    </row>
    <row r="1873" spans="5:10" s="110" customFormat="1" ht="20.25" customHeight="1">
      <c r="E1873" s="67"/>
      <c r="G1873" s="67"/>
      <c r="I1873" s="147"/>
      <c r="J1873" s="192"/>
    </row>
    <row r="1874" spans="5:10" s="110" customFormat="1" ht="20.25" customHeight="1">
      <c r="E1874" s="67"/>
      <c r="G1874" s="67"/>
      <c r="I1874" s="147"/>
      <c r="J1874" s="192"/>
    </row>
    <row r="1875" spans="5:10" s="110" customFormat="1" ht="20.25" customHeight="1">
      <c r="E1875" s="67"/>
      <c r="G1875" s="67"/>
      <c r="I1875" s="147"/>
      <c r="J1875" s="192"/>
    </row>
    <row r="1876" spans="5:10" s="110" customFormat="1" ht="20.25" customHeight="1">
      <c r="E1876" s="67"/>
      <c r="G1876" s="67"/>
      <c r="I1876" s="147"/>
      <c r="J1876" s="192"/>
    </row>
    <row r="1877" spans="5:10" s="110" customFormat="1" ht="20.25" customHeight="1">
      <c r="E1877" s="67"/>
      <c r="G1877" s="67"/>
      <c r="I1877" s="147"/>
      <c r="J1877" s="192"/>
    </row>
    <row r="1878" spans="5:10" s="110" customFormat="1" ht="20.25" customHeight="1">
      <c r="E1878" s="67"/>
      <c r="G1878" s="67"/>
      <c r="I1878" s="147"/>
      <c r="J1878" s="192"/>
    </row>
    <row r="1879" spans="5:10" s="110" customFormat="1" ht="20.25" customHeight="1">
      <c r="E1879" s="67"/>
      <c r="G1879" s="67"/>
      <c r="I1879" s="147"/>
      <c r="J1879" s="192"/>
    </row>
    <row r="1880" spans="5:10" s="110" customFormat="1" ht="20.25" customHeight="1">
      <c r="E1880" s="67"/>
      <c r="G1880" s="67"/>
      <c r="I1880" s="147"/>
      <c r="J1880" s="192"/>
    </row>
    <row r="1881" spans="5:10" s="110" customFormat="1" ht="20.25" customHeight="1">
      <c r="E1881" s="67"/>
      <c r="G1881" s="67"/>
      <c r="I1881" s="147"/>
      <c r="J1881" s="192"/>
    </row>
    <row r="1882" spans="5:10" s="110" customFormat="1" ht="20.25" customHeight="1">
      <c r="E1882" s="67"/>
      <c r="G1882" s="67"/>
      <c r="I1882" s="147"/>
      <c r="J1882" s="192"/>
    </row>
    <row r="1883" spans="5:10" s="110" customFormat="1" ht="20.25" customHeight="1">
      <c r="E1883" s="67"/>
      <c r="G1883" s="67"/>
      <c r="I1883" s="147"/>
      <c r="J1883" s="192"/>
    </row>
    <row r="1884" spans="5:10" s="110" customFormat="1" ht="20.25" customHeight="1">
      <c r="E1884" s="67"/>
      <c r="G1884" s="67"/>
      <c r="I1884" s="147"/>
      <c r="J1884" s="192"/>
    </row>
    <row r="1885" spans="5:10" s="110" customFormat="1" ht="20.25" customHeight="1">
      <c r="E1885" s="67"/>
      <c r="G1885" s="67"/>
      <c r="I1885" s="147"/>
      <c r="J1885" s="192"/>
    </row>
    <row r="1886" spans="5:10" s="110" customFormat="1" ht="20.25" customHeight="1">
      <c r="E1886" s="67"/>
      <c r="G1886" s="67"/>
      <c r="I1886" s="147"/>
      <c r="J1886" s="192"/>
    </row>
    <row r="1887" spans="5:10" s="110" customFormat="1" ht="20.25" customHeight="1">
      <c r="E1887" s="67"/>
      <c r="G1887" s="67"/>
      <c r="I1887" s="147"/>
      <c r="J1887" s="192"/>
    </row>
    <row r="1888" spans="5:10" s="110" customFormat="1" ht="20.25" customHeight="1">
      <c r="E1888" s="67"/>
      <c r="G1888" s="67"/>
      <c r="I1888" s="147"/>
      <c r="J1888" s="192"/>
    </row>
    <row r="1889" spans="5:10" s="110" customFormat="1" ht="20.25" customHeight="1">
      <c r="E1889" s="67"/>
      <c r="G1889" s="67"/>
      <c r="I1889" s="147"/>
      <c r="J1889" s="192"/>
    </row>
    <row r="1890" spans="5:10" s="110" customFormat="1" ht="20.25" customHeight="1">
      <c r="E1890" s="67"/>
      <c r="G1890" s="67"/>
      <c r="I1890" s="147"/>
      <c r="J1890" s="192"/>
    </row>
    <row r="1891" spans="5:10" s="110" customFormat="1" ht="20.25" customHeight="1">
      <c r="E1891" s="67"/>
      <c r="G1891" s="67"/>
      <c r="I1891" s="147"/>
      <c r="J1891" s="192"/>
    </row>
    <row r="1892" spans="5:10" s="110" customFormat="1" ht="20.25" customHeight="1">
      <c r="E1892" s="67"/>
      <c r="G1892" s="67"/>
      <c r="I1892" s="147"/>
      <c r="J1892" s="192"/>
    </row>
    <row r="1893" spans="5:10" s="110" customFormat="1" ht="20.25" customHeight="1">
      <c r="E1893" s="67"/>
      <c r="G1893" s="67"/>
      <c r="I1893" s="147"/>
      <c r="J1893" s="192"/>
    </row>
    <row r="1894" spans="5:10" s="110" customFormat="1" ht="20.25" customHeight="1">
      <c r="E1894" s="67"/>
      <c r="G1894" s="67"/>
      <c r="I1894" s="147"/>
      <c r="J1894" s="192"/>
    </row>
    <row r="1895" spans="5:10" s="110" customFormat="1" ht="20.25" customHeight="1">
      <c r="E1895" s="67"/>
      <c r="G1895" s="67"/>
      <c r="I1895" s="147"/>
      <c r="J1895" s="192"/>
    </row>
    <row r="1896" spans="5:10" s="110" customFormat="1" ht="20.25" customHeight="1">
      <c r="E1896" s="67"/>
      <c r="G1896" s="67"/>
      <c r="I1896" s="147"/>
      <c r="J1896" s="192"/>
    </row>
    <row r="1897" spans="5:10" s="110" customFormat="1" ht="20.25" customHeight="1">
      <c r="E1897" s="67"/>
      <c r="G1897" s="67"/>
      <c r="I1897" s="147"/>
      <c r="J1897" s="192"/>
    </row>
    <row r="1898" spans="5:10" s="110" customFormat="1" ht="20.25" customHeight="1">
      <c r="E1898" s="67"/>
      <c r="G1898" s="67"/>
      <c r="I1898" s="147"/>
      <c r="J1898" s="192"/>
    </row>
    <row r="1899" spans="5:10" s="110" customFormat="1" ht="20.25" customHeight="1">
      <c r="E1899" s="67"/>
      <c r="G1899" s="67"/>
      <c r="I1899" s="147"/>
      <c r="J1899" s="192"/>
    </row>
    <row r="1900" spans="5:10" s="110" customFormat="1" ht="20.25" customHeight="1">
      <c r="E1900" s="67"/>
      <c r="G1900" s="67"/>
      <c r="I1900" s="147"/>
      <c r="J1900" s="192"/>
    </row>
    <row r="1901" spans="5:10" s="110" customFormat="1" ht="20.25" customHeight="1">
      <c r="E1901" s="67"/>
      <c r="G1901" s="67"/>
      <c r="I1901" s="147"/>
      <c r="J1901" s="192"/>
    </row>
    <row r="1902" spans="5:10" s="110" customFormat="1" ht="20.25" customHeight="1">
      <c r="E1902" s="67"/>
      <c r="G1902" s="67"/>
      <c r="I1902" s="147"/>
      <c r="J1902" s="192"/>
    </row>
    <row r="1903" spans="5:10" s="110" customFormat="1" ht="20.25" customHeight="1">
      <c r="E1903" s="67"/>
      <c r="G1903" s="67"/>
      <c r="I1903" s="147"/>
      <c r="J1903" s="192"/>
    </row>
    <row r="1904" spans="5:10" s="110" customFormat="1" ht="20.25" customHeight="1">
      <c r="E1904" s="67"/>
      <c r="G1904" s="67"/>
      <c r="I1904" s="147"/>
      <c r="J1904" s="192"/>
    </row>
    <row r="1905" spans="5:10" s="110" customFormat="1" ht="20.25" customHeight="1">
      <c r="E1905" s="67"/>
      <c r="G1905" s="67"/>
      <c r="I1905" s="147"/>
      <c r="J1905" s="192"/>
    </row>
    <row r="1906" spans="5:10" s="110" customFormat="1" ht="20.25" customHeight="1">
      <c r="E1906" s="67"/>
      <c r="G1906" s="67"/>
      <c r="I1906" s="147"/>
      <c r="J1906" s="192"/>
    </row>
    <row r="1907" spans="5:10" s="110" customFormat="1" ht="20.25" customHeight="1">
      <c r="E1907" s="67"/>
      <c r="G1907" s="67"/>
      <c r="I1907" s="147"/>
      <c r="J1907" s="192"/>
    </row>
    <row r="1908" spans="5:10" s="110" customFormat="1" ht="20.25" customHeight="1">
      <c r="E1908" s="67"/>
      <c r="G1908" s="67"/>
      <c r="I1908" s="147"/>
      <c r="J1908" s="192"/>
    </row>
    <row r="1909" spans="5:10" s="110" customFormat="1" ht="20.25" customHeight="1">
      <c r="E1909" s="67"/>
      <c r="G1909" s="67"/>
      <c r="I1909" s="147"/>
      <c r="J1909" s="192"/>
    </row>
    <row r="1910" spans="5:10" s="110" customFormat="1" ht="20.25" customHeight="1">
      <c r="E1910" s="67"/>
      <c r="G1910" s="67"/>
      <c r="I1910" s="147"/>
      <c r="J1910" s="192"/>
    </row>
    <row r="1911" spans="5:10" s="110" customFormat="1" ht="20.25" customHeight="1">
      <c r="E1911" s="67"/>
      <c r="G1911" s="67"/>
      <c r="I1911" s="147"/>
      <c r="J1911" s="192"/>
    </row>
    <row r="1912" spans="5:10" s="110" customFormat="1" ht="20.25" customHeight="1">
      <c r="E1912" s="67"/>
      <c r="G1912" s="67"/>
      <c r="I1912" s="147"/>
      <c r="J1912" s="192"/>
    </row>
    <row r="1913" spans="5:10" s="110" customFormat="1" ht="20.25" customHeight="1">
      <c r="E1913" s="67"/>
      <c r="G1913" s="67"/>
      <c r="I1913" s="147"/>
      <c r="J1913" s="192"/>
    </row>
    <row r="1914" spans="5:10" s="110" customFormat="1" ht="20.25" customHeight="1">
      <c r="E1914" s="67"/>
      <c r="G1914" s="67"/>
      <c r="I1914" s="147"/>
      <c r="J1914" s="192"/>
    </row>
    <row r="1915" spans="5:10" s="110" customFormat="1" ht="20.25" customHeight="1">
      <c r="E1915" s="67"/>
      <c r="G1915" s="67"/>
      <c r="I1915" s="147"/>
      <c r="J1915" s="192"/>
    </row>
    <row r="1916" spans="5:10" s="110" customFormat="1" ht="20.25" customHeight="1">
      <c r="E1916" s="67"/>
      <c r="G1916" s="67"/>
      <c r="I1916" s="147"/>
      <c r="J1916" s="192"/>
    </row>
    <row r="1917" spans="5:10" s="110" customFormat="1" ht="20.25" customHeight="1">
      <c r="E1917" s="67"/>
      <c r="G1917" s="67"/>
      <c r="I1917" s="147"/>
      <c r="J1917" s="192"/>
    </row>
    <row r="1918" spans="5:10" s="110" customFormat="1" ht="20.25" customHeight="1">
      <c r="E1918" s="67"/>
      <c r="G1918" s="67"/>
      <c r="I1918" s="147"/>
      <c r="J1918" s="192"/>
    </row>
    <row r="1919" spans="5:10" s="110" customFormat="1" ht="20.25" customHeight="1">
      <c r="E1919" s="67"/>
      <c r="G1919" s="67"/>
      <c r="I1919" s="147"/>
      <c r="J1919" s="192"/>
    </row>
    <row r="1920" spans="5:10" s="110" customFormat="1" ht="20.25" customHeight="1">
      <c r="E1920" s="67"/>
      <c r="G1920" s="67"/>
      <c r="I1920" s="147"/>
      <c r="J1920" s="192"/>
    </row>
    <row r="1921" spans="5:10" s="110" customFormat="1" ht="20.25" customHeight="1">
      <c r="E1921" s="67"/>
      <c r="G1921" s="67"/>
      <c r="I1921" s="147"/>
      <c r="J1921" s="192"/>
    </row>
    <row r="1922" spans="5:10" s="110" customFormat="1" ht="20.25" customHeight="1">
      <c r="E1922" s="67"/>
      <c r="G1922" s="67"/>
      <c r="I1922" s="147"/>
      <c r="J1922" s="192"/>
    </row>
    <row r="1923" spans="5:10" s="110" customFormat="1" ht="20.25" customHeight="1">
      <c r="E1923" s="67"/>
      <c r="G1923" s="67"/>
      <c r="I1923" s="147"/>
      <c r="J1923" s="192"/>
    </row>
    <row r="1924" spans="5:10" s="110" customFormat="1" ht="20.25" customHeight="1">
      <c r="E1924" s="67"/>
      <c r="G1924" s="67"/>
      <c r="I1924" s="147"/>
      <c r="J1924" s="192"/>
    </row>
    <row r="1925" spans="5:10" s="110" customFormat="1" ht="20.25" customHeight="1">
      <c r="E1925" s="67"/>
      <c r="G1925" s="67"/>
      <c r="I1925" s="147"/>
      <c r="J1925" s="192"/>
    </row>
    <row r="1926" spans="5:10" s="110" customFormat="1" ht="20.25" customHeight="1">
      <c r="E1926" s="67"/>
      <c r="G1926" s="67"/>
      <c r="I1926" s="147"/>
      <c r="J1926" s="192"/>
    </row>
    <row r="1927" spans="5:10" s="110" customFormat="1" ht="20.25" customHeight="1">
      <c r="E1927" s="67"/>
      <c r="G1927" s="67"/>
      <c r="I1927" s="147"/>
      <c r="J1927" s="192"/>
    </row>
    <row r="1928" spans="5:10" s="110" customFormat="1" ht="20.25" customHeight="1">
      <c r="E1928" s="67"/>
      <c r="G1928" s="67"/>
      <c r="I1928" s="147"/>
      <c r="J1928" s="192"/>
    </row>
    <row r="1929" spans="5:10" s="110" customFormat="1" ht="20.25" customHeight="1">
      <c r="E1929" s="67"/>
      <c r="G1929" s="67"/>
      <c r="I1929" s="147"/>
      <c r="J1929" s="192"/>
    </row>
    <row r="1930" spans="5:10" s="110" customFormat="1" ht="20.25" customHeight="1">
      <c r="E1930" s="67"/>
      <c r="G1930" s="67"/>
      <c r="I1930" s="147"/>
      <c r="J1930" s="192"/>
    </row>
    <row r="1931" spans="5:10" s="110" customFormat="1" ht="20.25" customHeight="1">
      <c r="E1931" s="67"/>
      <c r="G1931" s="67"/>
      <c r="I1931" s="147"/>
      <c r="J1931" s="192"/>
    </row>
    <row r="1932" spans="5:10" s="110" customFormat="1" ht="20.25" customHeight="1">
      <c r="E1932" s="67"/>
      <c r="G1932" s="67"/>
      <c r="I1932" s="147"/>
      <c r="J1932" s="192"/>
    </row>
    <row r="1933" spans="5:10" s="110" customFormat="1" ht="20.25" customHeight="1">
      <c r="E1933" s="67"/>
      <c r="G1933" s="67"/>
      <c r="I1933" s="147"/>
      <c r="J1933" s="192"/>
    </row>
    <row r="1934" spans="5:10" s="110" customFormat="1" ht="20.25" customHeight="1">
      <c r="E1934" s="67"/>
      <c r="G1934" s="67"/>
      <c r="I1934" s="147"/>
      <c r="J1934" s="192"/>
    </row>
    <row r="1935" spans="5:10" s="110" customFormat="1" ht="20.25" customHeight="1">
      <c r="E1935" s="67"/>
      <c r="G1935" s="67"/>
      <c r="I1935" s="147"/>
      <c r="J1935" s="192"/>
    </row>
    <row r="1936" spans="5:10" s="110" customFormat="1" ht="20.25" customHeight="1">
      <c r="E1936" s="67"/>
      <c r="G1936" s="67"/>
      <c r="I1936" s="147"/>
      <c r="J1936" s="192"/>
    </row>
    <row r="1937" spans="5:10" s="110" customFormat="1" ht="20.25" customHeight="1">
      <c r="E1937" s="67"/>
      <c r="G1937" s="67"/>
      <c r="I1937" s="147"/>
      <c r="J1937" s="192"/>
    </row>
    <row r="1938" spans="5:10" s="110" customFormat="1" ht="20.25" customHeight="1">
      <c r="E1938" s="67"/>
      <c r="G1938" s="67"/>
      <c r="I1938" s="147"/>
      <c r="J1938" s="192"/>
    </row>
    <row r="1939" spans="5:10" s="110" customFormat="1" ht="20.25" customHeight="1">
      <c r="E1939" s="67"/>
      <c r="G1939" s="67"/>
      <c r="I1939" s="147"/>
      <c r="J1939" s="192"/>
    </row>
    <row r="1940" spans="5:10" s="110" customFormat="1" ht="20.25" customHeight="1">
      <c r="E1940" s="67"/>
      <c r="G1940" s="67"/>
      <c r="I1940" s="147"/>
      <c r="J1940" s="192"/>
    </row>
    <row r="1941" spans="5:10" s="110" customFormat="1" ht="20.25" customHeight="1">
      <c r="E1941" s="67"/>
      <c r="G1941" s="67"/>
      <c r="I1941" s="147"/>
      <c r="J1941" s="192"/>
    </row>
    <row r="1942" spans="5:10" s="110" customFormat="1" ht="20.25" customHeight="1">
      <c r="E1942" s="67"/>
      <c r="G1942" s="67"/>
      <c r="I1942" s="147"/>
      <c r="J1942" s="192"/>
    </row>
    <row r="1943" spans="5:10" s="110" customFormat="1" ht="20.25" customHeight="1">
      <c r="E1943" s="67"/>
      <c r="G1943" s="67"/>
      <c r="I1943" s="147"/>
      <c r="J1943" s="192"/>
    </row>
    <row r="1944" spans="5:10" s="110" customFormat="1" ht="20.25" customHeight="1">
      <c r="E1944" s="67"/>
      <c r="G1944" s="67"/>
      <c r="I1944" s="147"/>
      <c r="J1944" s="192"/>
    </row>
    <row r="1945" spans="5:10" s="110" customFormat="1" ht="20.25" customHeight="1">
      <c r="E1945" s="67"/>
      <c r="G1945" s="67"/>
      <c r="I1945" s="147"/>
      <c r="J1945" s="192"/>
    </row>
    <row r="1946" spans="5:10" s="110" customFormat="1" ht="20.25" customHeight="1">
      <c r="E1946" s="67"/>
      <c r="G1946" s="67"/>
      <c r="I1946" s="147"/>
      <c r="J1946" s="192"/>
    </row>
    <row r="1947" spans="5:10" s="110" customFormat="1" ht="20.25" customHeight="1">
      <c r="E1947" s="67"/>
      <c r="G1947" s="67"/>
      <c r="I1947" s="147"/>
      <c r="J1947" s="192"/>
    </row>
    <row r="1948" spans="5:10" s="110" customFormat="1" ht="20.25" customHeight="1">
      <c r="E1948" s="67"/>
      <c r="G1948" s="67"/>
      <c r="I1948" s="147"/>
      <c r="J1948" s="192"/>
    </row>
    <row r="1949" spans="5:10" s="110" customFormat="1" ht="20.25" customHeight="1">
      <c r="E1949" s="67"/>
      <c r="G1949" s="67"/>
      <c r="I1949" s="147"/>
      <c r="J1949" s="192"/>
    </row>
    <row r="1950" spans="5:10" s="110" customFormat="1" ht="20.25" customHeight="1">
      <c r="E1950" s="67"/>
      <c r="G1950" s="67"/>
      <c r="I1950" s="147"/>
      <c r="J1950" s="192"/>
    </row>
    <row r="1951" spans="5:10" s="110" customFormat="1" ht="20.25" customHeight="1">
      <c r="E1951" s="67"/>
      <c r="G1951" s="67"/>
      <c r="I1951" s="147"/>
      <c r="J1951" s="192"/>
    </row>
    <row r="1952" spans="5:10" s="110" customFormat="1" ht="20.25" customHeight="1">
      <c r="E1952" s="67"/>
      <c r="G1952" s="67"/>
      <c r="I1952" s="147"/>
      <c r="J1952" s="192"/>
    </row>
    <row r="1953" spans="5:10" s="110" customFormat="1" ht="20.25" customHeight="1">
      <c r="E1953" s="67"/>
      <c r="G1953" s="67"/>
      <c r="I1953" s="147"/>
      <c r="J1953" s="192"/>
    </row>
    <row r="1954" spans="5:10" s="110" customFormat="1" ht="20.25" customHeight="1">
      <c r="E1954" s="67"/>
      <c r="G1954" s="67"/>
      <c r="I1954" s="147"/>
      <c r="J1954" s="192"/>
    </row>
    <row r="1955" spans="5:10" s="110" customFormat="1" ht="20.25" customHeight="1">
      <c r="E1955" s="67"/>
      <c r="G1955" s="67"/>
      <c r="I1955" s="147"/>
      <c r="J1955" s="192"/>
    </row>
    <row r="1956" spans="5:10" s="110" customFormat="1" ht="20.25" customHeight="1">
      <c r="E1956" s="67"/>
      <c r="G1956" s="67"/>
      <c r="I1956" s="147"/>
      <c r="J1956" s="192"/>
    </row>
    <row r="1957" spans="5:10" s="110" customFormat="1" ht="20.25" customHeight="1">
      <c r="E1957" s="67"/>
      <c r="G1957" s="67"/>
      <c r="I1957" s="147"/>
      <c r="J1957" s="192"/>
    </row>
    <row r="1958" spans="5:10" s="110" customFormat="1" ht="20.25" customHeight="1">
      <c r="E1958" s="67"/>
      <c r="G1958" s="67"/>
      <c r="I1958" s="147"/>
      <c r="J1958" s="192"/>
    </row>
    <row r="1959" spans="5:10" s="110" customFormat="1" ht="20.25" customHeight="1">
      <c r="E1959" s="67"/>
      <c r="G1959" s="67"/>
      <c r="I1959" s="147"/>
      <c r="J1959" s="192"/>
    </row>
    <row r="1960" spans="5:10" s="110" customFormat="1" ht="20.25" customHeight="1">
      <c r="E1960" s="67"/>
      <c r="G1960" s="67"/>
      <c r="I1960" s="147"/>
      <c r="J1960" s="192"/>
    </row>
    <row r="1961" spans="5:10" s="110" customFormat="1" ht="20.25" customHeight="1">
      <c r="E1961" s="67"/>
      <c r="G1961" s="67"/>
      <c r="I1961" s="147"/>
      <c r="J1961" s="192"/>
    </row>
    <row r="1962" spans="5:10" s="110" customFormat="1" ht="20.25" customHeight="1">
      <c r="E1962" s="67"/>
      <c r="G1962" s="67"/>
      <c r="I1962" s="147"/>
      <c r="J1962" s="192"/>
    </row>
    <row r="1963" spans="5:10" s="110" customFormat="1" ht="20.25" customHeight="1">
      <c r="E1963" s="67"/>
      <c r="G1963" s="67"/>
      <c r="I1963" s="147"/>
      <c r="J1963" s="192"/>
    </row>
    <row r="1964" spans="5:10" s="110" customFormat="1" ht="20.25" customHeight="1">
      <c r="E1964" s="67"/>
      <c r="G1964" s="67"/>
      <c r="I1964" s="147"/>
      <c r="J1964" s="192"/>
    </row>
    <row r="1965" spans="5:10" s="110" customFormat="1" ht="20.25" customHeight="1">
      <c r="E1965" s="67"/>
      <c r="G1965" s="67"/>
      <c r="I1965" s="147"/>
      <c r="J1965" s="192"/>
    </row>
    <row r="1966" spans="5:10" s="110" customFormat="1" ht="20.25" customHeight="1">
      <c r="E1966" s="67"/>
      <c r="G1966" s="67"/>
      <c r="I1966" s="147"/>
      <c r="J1966" s="192"/>
    </row>
    <row r="1967" spans="5:10" s="110" customFormat="1" ht="20.25" customHeight="1">
      <c r="E1967" s="67"/>
      <c r="G1967" s="67"/>
      <c r="I1967" s="147"/>
      <c r="J1967" s="192"/>
    </row>
    <row r="1968" spans="5:10" s="110" customFormat="1" ht="20.25" customHeight="1">
      <c r="E1968" s="67"/>
      <c r="G1968" s="67"/>
      <c r="I1968" s="147"/>
      <c r="J1968" s="192"/>
    </row>
    <row r="1969" spans="5:10" s="110" customFormat="1" ht="20.25" customHeight="1">
      <c r="E1969" s="67"/>
      <c r="G1969" s="67"/>
      <c r="I1969" s="147"/>
      <c r="J1969" s="192"/>
    </row>
    <row r="1970" spans="5:10" s="110" customFormat="1" ht="20.25" customHeight="1">
      <c r="E1970" s="67"/>
      <c r="G1970" s="67"/>
      <c r="I1970" s="147"/>
      <c r="J1970" s="192"/>
    </row>
    <row r="1971" spans="5:10" s="110" customFormat="1" ht="20.25" customHeight="1">
      <c r="E1971" s="67"/>
      <c r="G1971" s="67"/>
      <c r="I1971" s="147"/>
      <c r="J1971" s="192"/>
    </row>
    <row r="1972" spans="5:10" s="110" customFormat="1" ht="20.25" customHeight="1">
      <c r="E1972" s="67"/>
      <c r="G1972" s="67"/>
      <c r="I1972" s="147"/>
      <c r="J1972" s="192"/>
    </row>
    <row r="1973" spans="5:10" s="110" customFormat="1" ht="20.25" customHeight="1">
      <c r="E1973" s="67"/>
      <c r="G1973" s="67"/>
      <c r="I1973" s="147"/>
      <c r="J1973" s="192"/>
    </row>
    <row r="1974" spans="5:10" s="110" customFormat="1" ht="20.25" customHeight="1">
      <c r="E1974" s="67"/>
      <c r="G1974" s="67"/>
      <c r="I1974" s="147"/>
      <c r="J1974" s="192"/>
    </row>
    <row r="1975" spans="5:10" s="110" customFormat="1" ht="20.25" customHeight="1">
      <c r="E1975" s="67"/>
      <c r="G1975" s="67"/>
      <c r="I1975" s="147"/>
      <c r="J1975" s="192"/>
    </row>
    <row r="1976" spans="5:10" s="110" customFormat="1" ht="20.25" customHeight="1">
      <c r="E1976" s="67"/>
      <c r="G1976" s="67"/>
      <c r="I1976" s="147"/>
      <c r="J1976" s="192"/>
    </row>
    <row r="1977" spans="5:10" s="110" customFormat="1" ht="20.25" customHeight="1">
      <c r="E1977" s="67"/>
      <c r="G1977" s="67"/>
      <c r="I1977" s="147"/>
      <c r="J1977" s="192"/>
    </row>
    <row r="1978" spans="5:10" s="110" customFormat="1" ht="20.25" customHeight="1">
      <c r="E1978" s="67"/>
      <c r="G1978" s="67"/>
      <c r="I1978" s="147"/>
      <c r="J1978" s="192"/>
    </row>
    <row r="1979" spans="5:10" s="110" customFormat="1" ht="20.25" customHeight="1">
      <c r="E1979" s="67"/>
      <c r="G1979" s="67"/>
      <c r="I1979" s="147"/>
      <c r="J1979" s="192"/>
    </row>
    <row r="1980" spans="5:10" s="110" customFormat="1" ht="20.25" customHeight="1">
      <c r="E1980" s="67"/>
      <c r="G1980" s="67"/>
      <c r="I1980" s="147"/>
      <c r="J1980" s="192"/>
    </row>
    <row r="1981" spans="5:10" s="110" customFormat="1" ht="20.25" customHeight="1">
      <c r="E1981" s="67"/>
      <c r="G1981" s="67"/>
      <c r="I1981" s="147"/>
      <c r="J1981" s="192"/>
    </row>
    <row r="1982" spans="5:10" s="110" customFormat="1" ht="20.25" customHeight="1">
      <c r="E1982" s="67"/>
      <c r="G1982" s="67"/>
      <c r="I1982" s="147"/>
      <c r="J1982" s="192"/>
    </row>
    <row r="1983" spans="5:10" s="110" customFormat="1" ht="20.25" customHeight="1">
      <c r="E1983" s="67"/>
      <c r="G1983" s="67"/>
      <c r="I1983" s="147"/>
      <c r="J1983" s="192"/>
    </row>
    <row r="1984" spans="5:10" s="110" customFormat="1" ht="20.25" customHeight="1">
      <c r="E1984" s="67"/>
      <c r="G1984" s="67"/>
      <c r="I1984" s="147"/>
      <c r="J1984" s="192"/>
    </row>
    <row r="1985" spans="5:10" s="110" customFormat="1" ht="20.25" customHeight="1">
      <c r="E1985" s="67"/>
      <c r="G1985" s="67"/>
      <c r="I1985" s="147"/>
      <c r="J1985" s="192"/>
    </row>
    <row r="1986" spans="5:10" s="110" customFormat="1" ht="20.25" customHeight="1">
      <c r="E1986" s="67"/>
      <c r="G1986" s="67"/>
      <c r="I1986" s="147"/>
      <c r="J1986" s="192"/>
    </row>
    <row r="1987" spans="5:10" s="110" customFormat="1" ht="20.25" customHeight="1">
      <c r="E1987" s="67"/>
      <c r="G1987" s="67"/>
      <c r="I1987" s="147"/>
      <c r="J1987" s="192"/>
    </row>
    <row r="1988" spans="5:10" s="110" customFormat="1" ht="20.25" customHeight="1">
      <c r="E1988" s="67"/>
      <c r="G1988" s="67"/>
      <c r="I1988" s="147"/>
      <c r="J1988" s="192"/>
    </row>
    <row r="1989" spans="5:10" s="110" customFormat="1" ht="20.25" customHeight="1">
      <c r="E1989" s="67"/>
      <c r="G1989" s="67"/>
      <c r="I1989" s="147"/>
      <c r="J1989" s="192"/>
    </row>
    <row r="1990" spans="5:10" s="110" customFormat="1" ht="20.25" customHeight="1">
      <c r="E1990" s="67"/>
      <c r="G1990" s="67"/>
      <c r="I1990" s="147"/>
      <c r="J1990" s="192"/>
    </row>
    <row r="1991" spans="5:10" s="110" customFormat="1" ht="20.25" customHeight="1">
      <c r="E1991" s="67"/>
      <c r="G1991" s="67"/>
      <c r="I1991" s="147"/>
      <c r="J1991" s="192"/>
    </row>
    <row r="1992" spans="5:10" s="110" customFormat="1" ht="20.25" customHeight="1">
      <c r="E1992" s="67"/>
      <c r="G1992" s="67"/>
      <c r="I1992" s="147"/>
      <c r="J1992" s="192"/>
    </row>
    <row r="1993" spans="5:10" s="110" customFormat="1" ht="20.25" customHeight="1">
      <c r="E1993" s="67"/>
      <c r="G1993" s="67"/>
      <c r="I1993" s="147"/>
      <c r="J1993" s="192"/>
    </row>
    <row r="1994" spans="5:10" s="110" customFormat="1" ht="20.25" customHeight="1">
      <c r="E1994" s="67"/>
      <c r="G1994" s="67"/>
      <c r="I1994" s="147"/>
      <c r="J1994" s="192"/>
    </row>
    <row r="1995" spans="5:10" s="110" customFormat="1" ht="20.25" customHeight="1">
      <c r="E1995" s="67"/>
      <c r="G1995" s="67"/>
      <c r="I1995" s="147"/>
      <c r="J1995" s="192"/>
    </row>
    <row r="1996" spans="5:10" s="110" customFormat="1" ht="20.25" customHeight="1">
      <c r="E1996" s="67"/>
      <c r="G1996" s="67"/>
      <c r="I1996" s="147"/>
      <c r="J1996" s="192"/>
    </row>
    <row r="1997" spans="5:10" s="110" customFormat="1" ht="20.25" customHeight="1">
      <c r="E1997" s="67"/>
      <c r="G1997" s="67"/>
      <c r="I1997" s="147"/>
      <c r="J1997" s="192"/>
    </row>
    <row r="1998" spans="5:10" s="110" customFormat="1" ht="20.25" customHeight="1">
      <c r="E1998" s="67"/>
      <c r="G1998" s="67"/>
      <c r="I1998" s="147"/>
      <c r="J1998" s="192"/>
    </row>
    <row r="1999" spans="5:10" s="110" customFormat="1" ht="20.25" customHeight="1">
      <c r="E1999" s="67"/>
      <c r="G1999" s="67"/>
      <c r="I1999" s="147"/>
      <c r="J1999" s="192"/>
    </row>
    <row r="2000" spans="5:10" s="110" customFormat="1" ht="20.25" customHeight="1">
      <c r="E2000" s="67"/>
      <c r="G2000" s="67"/>
      <c r="I2000" s="147"/>
      <c r="J2000" s="192"/>
    </row>
    <row r="2001" spans="5:10" s="110" customFormat="1" ht="20.25" customHeight="1">
      <c r="E2001" s="67"/>
      <c r="G2001" s="67"/>
      <c r="I2001" s="147"/>
      <c r="J2001" s="192"/>
    </row>
    <row r="2002" spans="5:10" s="110" customFormat="1" ht="20.25" customHeight="1">
      <c r="E2002" s="67"/>
      <c r="G2002" s="67"/>
      <c r="I2002" s="147"/>
      <c r="J2002" s="192"/>
    </row>
    <row r="2003" spans="5:10" s="110" customFormat="1" ht="20.25" customHeight="1">
      <c r="E2003" s="67"/>
      <c r="G2003" s="67"/>
      <c r="I2003" s="147"/>
      <c r="J2003" s="192"/>
    </row>
    <row r="2004" spans="5:10" s="110" customFormat="1" ht="20.25" customHeight="1">
      <c r="E2004" s="67"/>
      <c r="G2004" s="67"/>
      <c r="I2004" s="147"/>
      <c r="J2004" s="192"/>
    </row>
    <row r="2005" spans="5:10" s="110" customFormat="1" ht="20.25" customHeight="1">
      <c r="E2005" s="67"/>
      <c r="G2005" s="67"/>
      <c r="I2005" s="147"/>
      <c r="J2005" s="192"/>
    </row>
    <row r="2006" spans="5:10" s="110" customFormat="1" ht="20.25" customHeight="1">
      <c r="E2006" s="67"/>
      <c r="G2006" s="67"/>
      <c r="I2006" s="147"/>
      <c r="J2006" s="192"/>
    </row>
    <row r="2007" spans="5:10" s="110" customFormat="1" ht="20.25" customHeight="1">
      <c r="E2007" s="67"/>
      <c r="G2007" s="67"/>
      <c r="I2007" s="147"/>
      <c r="J2007" s="192"/>
    </row>
    <row r="2008" spans="5:10" s="110" customFormat="1" ht="20.25" customHeight="1">
      <c r="E2008" s="67"/>
      <c r="G2008" s="67"/>
      <c r="I2008" s="147"/>
      <c r="J2008" s="192"/>
    </row>
    <row r="2009" spans="5:10" s="110" customFormat="1" ht="20.25" customHeight="1">
      <c r="E2009" s="67"/>
      <c r="G2009" s="67"/>
      <c r="I2009" s="147"/>
      <c r="J2009" s="192"/>
    </row>
    <row r="2010" spans="5:10" s="110" customFormat="1" ht="20.25" customHeight="1">
      <c r="E2010" s="67"/>
      <c r="G2010" s="67"/>
      <c r="I2010" s="147"/>
      <c r="J2010" s="192"/>
    </row>
    <row r="2011" spans="5:10" s="110" customFormat="1" ht="20.25" customHeight="1">
      <c r="E2011" s="67"/>
      <c r="G2011" s="67"/>
      <c r="I2011" s="147"/>
      <c r="J2011" s="192"/>
    </row>
    <row r="2012" spans="5:10" s="110" customFormat="1" ht="20.25" customHeight="1">
      <c r="E2012" s="67"/>
      <c r="G2012" s="67"/>
      <c r="I2012" s="147"/>
      <c r="J2012" s="192"/>
    </row>
    <row r="2013" spans="5:10" s="110" customFormat="1" ht="20.25" customHeight="1">
      <c r="E2013" s="67"/>
      <c r="G2013" s="67"/>
      <c r="I2013" s="147"/>
      <c r="J2013" s="192"/>
    </row>
    <row r="2014" spans="5:10" s="110" customFormat="1" ht="20.25" customHeight="1">
      <c r="E2014" s="67"/>
      <c r="G2014" s="67"/>
      <c r="I2014" s="147"/>
      <c r="J2014" s="192"/>
    </row>
    <row r="2015" spans="5:10" s="110" customFormat="1" ht="20.25" customHeight="1">
      <c r="E2015" s="67"/>
      <c r="G2015" s="67"/>
      <c r="I2015" s="147"/>
      <c r="J2015" s="192"/>
    </row>
    <row r="2016" spans="5:10" s="110" customFormat="1" ht="20.25" customHeight="1">
      <c r="E2016" s="67"/>
      <c r="G2016" s="67"/>
      <c r="I2016" s="147"/>
      <c r="J2016" s="192"/>
    </row>
    <row r="2017" spans="5:10" s="110" customFormat="1" ht="20.25" customHeight="1">
      <c r="E2017" s="67"/>
      <c r="G2017" s="67"/>
      <c r="I2017" s="147"/>
      <c r="J2017" s="192"/>
    </row>
    <row r="2018" spans="5:10" s="110" customFormat="1" ht="20.25" customHeight="1">
      <c r="E2018" s="67"/>
      <c r="G2018" s="67"/>
      <c r="I2018" s="147"/>
      <c r="J2018" s="192"/>
    </row>
    <row r="2019" spans="5:10" s="110" customFormat="1" ht="20.25" customHeight="1">
      <c r="E2019" s="67"/>
      <c r="G2019" s="67"/>
      <c r="I2019" s="147"/>
      <c r="J2019" s="192"/>
    </row>
    <row r="2020" spans="5:10" s="110" customFormat="1" ht="20.25" customHeight="1">
      <c r="E2020" s="67"/>
      <c r="G2020" s="67"/>
      <c r="I2020" s="147"/>
      <c r="J2020" s="192"/>
    </row>
    <row r="2021" spans="5:10" s="110" customFormat="1" ht="20.25" customHeight="1">
      <c r="E2021" s="67"/>
      <c r="G2021" s="67"/>
      <c r="I2021" s="147"/>
      <c r="J2021" s="192"/>
    </row>
    <row r="2022" spans="5:10" s="110" customFormat="1" ht="20.25" customHeight="1">
      <c r="E2022" s="67"/>
      <c r="G2022" s="67"/>
      <c r="I2022" s="147"/>
      <c r="J2022" s="192"/>
    </row>
    <row r="2023" spans="5:10" s="110" customFormat="1" ht="20.25" customHeight="1">
      <c r="E2023" s="67"/>
      <c r="G2023" s="67"/>
      <c r="I2023" s="147"/>
      <c r="J2023" s="192"/>
    </row>
    <row r="2024" spans="5:10" s="110" customFormat="1" ht="20.25" customHeight="1">
      <c r="E2024" s="67"/>
      <c r="G2024" s="67"/>
      <c r="I2024" s="147"/>
      <c r="J2024" s="192"/>
    </row>
    <row r="2025" spans="5:10" s="110" customFormat="1" ht="20.25" customHeight="1">
      <c r="E2025" s="67"/>
      <c r="G2025" s="67"/>
      <c r="I2025" s="147"/>
      <c r="J2025" s="192"/>
    </row>
    <row r="2026" spans="5:10" s="110" customFormat="1" ht="20.25" customHeight="1">
      <c r="E2026" s="67"/>
      <c r="G2026" s="67"/>
      <c r="I2026" s="147"/>
      <c r="J2026" s="192"/>
    </row>
    <row r="2027" spans="5:10" s="110" customFormat="1" ht="20.25" customHeight="1">
      <c r="E2027" s="67"/>
      <c r="G2027" s="67"/>
      <c r="I2027" s="147"/>
      <c r="J2027" s="192"/>
    </row>
    <row r="2028" spans="5:10" s="110" customFormat="1" ht="20.25" customHeight="1">
      <c r="E2028" s="67"/>
      <c r="G2028" s="67"/>
      <c r="I2028" s="147"/>
      <c r="J2028" s="192"/>
    </row>
    <row r="2029" spans="5:10" s="110" customFormat="1" ht="20.25" customHeight="1">
      <c r="E2029" s="67"/>
      <c r="G2029" s="67"/>
      <c r="I2029" s="147"/>
      <c r="J2029" s="192"/>
    </row>
    <row r="2030" spans="5:10" s="110" customFormat="1" ht="20.25" customHeight="1">
      <c r="E2030" s="67"/>
      <c r="G2030" s="67"/>
      <c r="I2030" s="147"/>
      <c r="J2030" s="192"/>
    </row>
    <row r="2031" spans="5:10" s="110" customFormat="1" ht="20.25" customHeight="1">
      <c r="E2031" s="67"/>
      <c r="G2031" s="67"/>
      <c r="I2031" s="147"/>
      <c r="J2031" s="192"/>
    </row>
    <row r="2032" spans="5:10" s="110" customFormat="1" ht="20.25" customHeight="1">
      <c r="E2032" s="67"/>
      <c r="G2032" s="67"/>
      <c r="I2032" s="147"/>
      <c r="J2032" s="192"/>
    </row>
    <row r="2033" spans="5:10" s="110" customFormat="1" ht="20.25" customHeight="1">
      <c r="E2033" s="67"/>
      <c r="G2033" s="67"/>
      <c r="I2033" s="147"/>
      <c r="J2033" s="192"/>
    </row>
    <row r="2034" spans="5:10" s="110" customFormat="1" ht="20.25" customHeight="1">
      <c r="E2034" s="67"/>
      <c r="G2034" s="67"/>
      <c r="I2034" s="147"/>
      <c r="J2034" s="192"/>
    </row>
    <row r="2035" spans="5:10" s="110" customFormat="1" ht="20.25" customHeight="1">
      <c r="E2035" s="67"/>
      <c r="G2035" s="67"/>
      <c r="I2035" s="147"/>
      <c r="J2035" s="192"/>
    </row>
    <row r="2036" spans="5:10" s="110" customFormat="1" ht="20.25" customHeight="1">
      <c r="E2036" s="67"/>
      <c r="G2036" s="67"/>
      <c r="I2036" s="147"/>
      <c r="J2036" s="192"/>
    </row>
    <row r="2037" spans="5:10" s="110" customFormat="1" ht="20.25" customHeight="1">
      <c r="E2037" s="67"/>
      <c r="G2037" s="67"/>
      <c r="I2037" s="147"/>
      <c r="J2037" s="192"/>
    </row>
    <row r="2038" spans="5:10" s="110" customFormat="1" ht="20.25" customHeight="1">
      <c r="E2038" s="67"/>
      <c r="G2038" s="67"/>
      <c r="I2038" s="147"/>
      <c r="J2038" s="192"/>
    </row>
    <row r="2039" spans="5:10" s="110" customFormat="1" ht="20.25" customHeight="1">
      <c r="E2039" s="67"/>
      <c r="G2039" s="67"/>
      <c r="I2039" s="147"/>
      <c r="J2039" s="192"/>
    </row>
    <row r="2040" spans="5:10" s="110" customFormat="1" ht="20.25" customHeight="1">
      <c r="E2040" s="67"/>
      <c r="G2040" s="67"/>
      <c r="I2040" s="147"/>
      <c r="J2040" s="192"/>
    </row>
    <row r="2041" spans="5:10" s="110" customFormat="1" ht="20.25" customHeight="1">
      <c r="E2041" s="67"/>
      <c r="G2041" s="67"/>
      <c r="I2041" s="147"/>
      <c r="J2041" s="192"/>
    </row>
    <row r="2042" spans="5:10" s="110" customFormat="1" ht="20.25" customHeight="1">
      <c r="E2042" s="67"/>
      <c r="G2042" s="67"/>
      <c r="I2042" s="147"/>
      <c r="J2042" s="192"/>
    </row>
    <row r="2043" spans="5:10" s="110" customFormat="1" ht="20.25" customHeight="1">
      <c r="E2043" s="67"/>
      <c r="G2043" s="67"/>
      <c r="I2043" s="147"/>
      <c r="J2043" s="192"/>
    </row>
    <row r="2044" spans="5:10" s="110" customFormat="1" ht="20.25" customHeight="1">
      <c r="E2044" s="67"/>
      <c r="G2044" s="67"/>
      <c r="I2044" s="147"/>
      <c r="J2044" s="192"/>
    </row>
    <row r="2045" spans="5:10" s="110" customFormat="1" ht="20.25" customHeight="1">
      <c r="E2045" s="67"/>
      <c r="G2045" s="67"/>
      <c r="I2045" s="147"/>
      <c r="J2045" s="192"/>
    </row>
    <row r="2046" spans="5:10" s="110" customFormat="1" ht="20.25" customHeight="1">
      <c r="E2046" s="67"/>
      <c r="G2046" s="67"/>
      <c r="I2046" s="147"/>
      <c r="J2046" s="192"/>
    </row>
    <row r="2047" spans="5:10" s="110" customFormat="1" ht="20.25" customHeight="1">
      <c r="E2047" s="67"/>
      <c r="G2047" s="67"/>
      <c r="I2047" s="147"/>
      <c r="J2047" s="192"/>
    </row>
    <row r="2048" spans="5:10" s="110" customFormat="1" ht="20.25" customHeight="1">
      <c r="E2048" s="67"/>
      <c r="G2048" s="67"/>
      <c r="I2048" s="147"/>
      <c r="J2048" s="192"/>
    </row>
    <row r="2049" spans="5:10" s="110" customFormat="1" ht="20.25" customHeight="1">
      <c r="E2049" s="67"/>
      <c r="G2049" s="67"/>
      <c r="I2049" s="147"/>
      <c r="J2049" s="192"/>
    </row>
    <row r="2050" spans="5:10" s="110" customFormat="1" ht="20.25" customHeight="1">
      <c r="E2050" s="67"/>
      <c r="G2050" s="67"/>
      <c r="I2050" s="147"/>
      <c r="J2050" s="192"/>
    </row>
    <row r="2051" spans="5:10" s="110" customFormat="1" ht="20.25" customHeight="1">
      <c r="E2051" s="67"/>
      <c r="G2051" s="67"/>
      <c r="I2051" s="147"/>
      <c r="J2051" s="192"/>
    </row>
    <row r="2052" spans="5:10" s="110" customFormat="1" ht="20.25" customHeight="1">
      <c r="E2052" s="67"/>
      <c r="G2052" s="67"/>
      <c r="I2052" s="147"/>
      <c r="J2052" s="192"/>
    </row>
    <row r="2053" spans="5:10" s="110" customFormat="1" ht="20.25" customHeight="1">
      <c r="E2053" s="67"/>
      <c r="G2053" s="67"/>
      <c r="I2053" s="147"/>
      <c r="J2053" s="192"/>
    </row>
    <row r="2054" spans="5:10" s="110" customFormat="1" ht="20.25" customHeight="1">
      <c r="E2054" s="67"/>
      <c r="G2054" s="67"/>
      <c r="I2054" s="147"/>
      <c r="J2054" s="192"/>
    </row>
    <row r="2055" spans="5:10" s="110" customFormat="1" ht="20.25" customHeight="1">
      <c r="E2055" s="67"/>
      <c r="G2055" s="67"/>
      <c r="I2055" s="147"/>
      <c r="J2055" s="192"/>
    </row>
    <row r="2056" spans="5:10" s="110" customFormat="1" ht="20.25" customHeight="1">
      <c r="E2056" s="67"/>
      <c r="G2056" s="67"/>
      <c r="I2056" s="147"/>
      <c r="J2056" s="192"/>
    </row>
    <row r="2057" spans="5:10" s="110" customFormat="1" ht="20.25" customHeight="1">
      <c r="E2057" s="67"/>
      <c r="G2057" s="67"/>
      <c r="I2057" s="147"/>
      <c r="J2057" s="192"/>
    </row>
    <row r="2058" spans="5:10" s="110" customFormat="1" ht="20.25" customHeight="1">
      <c r="E2058" s="67"/>
      <c r="G2058" s="67"/>
      <c r="I2058" s="147"/>
      <c r="J2058" s="192"/>
    </row>
    <row r="2059" spans="5:10" s="110" customFormat="1" ht="20.25" customHeight="1">
      <c r="E2059" s="67"/>
      <c r="G2059" s="67"/>
      <c r="I2059" s="147"/>
      <c r="J2059" s="192"/>
    </row>
    <row r="2060" spans="5:10" s="110" customFormat="1" ht="20.25" customHeight="1">
      <c r="E2060" s="67"/>
      <c r="G2060" s="67"/>
      <c r="I2060" s="147"/>
      <c r="J2060" s="192"/>
    </row>
    <row r="2061" spans="5:10" s="110" customFormat="1" ht="20.25" customHeight="1">
      <c r="E2061" s="67"/>
      <c r="G2061" s="67"/>
      <c r="I2061" s="147"/>
      <c r="J2061" s="192"/>
    </row>
    <row r="2062" spans="5:10" s="110" customFormat="1" ht="20.25" customHeight="1">
      <c r="E2062" s="67"/>
      <c r="G2062" s="67"/>
      <c r="I2062" s="147"/>
      <c r="J2062" s="192"/>
    </row>
    <row r="2063" spans="5:10" s="110" customFormat="1" ht="20.25" customHeight="1">
      <c r="E2063" s="67"/>
      <c r="G2063" s="67"/>
      <c r="I2063" s="147"/>
      <c r="J2063" s="192"/>
    </row>
    <row r="2064" spans="5:10" s="110" customFormat="1" ht="20.25" customHeight="1">
      <c r="E2064" s="67"/>
      <c r="G2064" s="67"/>
      <c r="I2064" s="147"/>
      <c r="J2064" s="192"/>
    </row>
    <row r="2065" spans="5:10" s="110" customFormat="1" ht="20.25" customHeight="1">
      <c r="E2065" s="67"/>
      <c r="G2065" s="67"/>
      <c r="I2065" s="147"/>
      <c r="J2065" s="192"/>
    </row>
    <row r="2066" spans="5:10" s="110" customFormat="1" ht="20.25" customHeight="1">
      <c r="E2066" s="67"/>
      <c r="G2066" s="67"/>
      <c r="I2066" s="147"/>
      <c r="J2066" s="192"/>
    </row>
    <row r="2067" spans="5:10" s="110" customFormat="1" ht="20.25" customHeight="1">
      <c r="E2067" s="67"/>
      <c r="G2067" s="67"/>
      <c r="I2067" s="147"/>
      <c r="J2067" s="192"/>
    </row>
    <row r="2068" spans="5:10" s="110" customFormat="1" ht="20.25" customHeight="1">
      <c r="E2068" s="67"/>
      <c r="G2068" s="67"/>
      <c r="I2068" s="147"/>
      <c r="J2068" s="192"/>
    </row>
    <row r="2069" spans="5:10" s="110" customFormat="1" ht="20.25" customHeight="1">
      <c r="E2069" s="67"/>
      <c r="G2069" s="67"/>
      <c r="I2069" s="147"/>
      <c r="J2069" s="192"/>
    </row>
    <row r="2070" spans="5:10" s="110" customFormat="1" ht="20.25" customHeight="1">
      <c r="E2070" s="67"/>
      <c r="G2070" s="67"/>
      <c r="I2070" s="147"/>
      <c r="J2070" s="192"/>
    </row>
    <row r="2071" spans="5:10" s="110" customFormat="1" ht="20.25" customHeight="1">
      <c r="E2071" s="67"/>
      <c r="G2071" s="67"/>
      <c r="I2071" s="147"/>
      <c r="J2071" s="192"/>
    </row>
    <row r="2072" spans="5:10" s="110" customFormat="1" ht="20.25" customHeight="1">
      <c r="E2072" s="67"/>
      <c r="G2072" s="67"/>
      <c r="I2072" s="147"/>
      <c r="J2072" s="192"/>
    </row>
    <row r="2073" spans="5:10" s="110" customFormat="1" ht="20.25" customHeight="1">
      <c r="E2073" s="67"/>
      <c r="G2073" s="67"/>
      <c r="I2073" s="147"/>
      <c r="J2073" s="192"/>
    </row>
    <row r="2074" spans="5:10" s="110" customFormat="1" ht="20.25" customHeight="1">
      <c r="E2074" s="67"/>
      <c r="G2074" s="67"/>
      <c r="I2074" s="147"/>
      <c r="J2074" s="192"/>
    </row>
    <row r="2075" spans="5:10" s="110" customFormat="1" ht="20.25" customHeight="1">
      <c r="E2075" s="67"/>
      <c r="G2075" s="67"/>
      <c r="I2075" s="147"/>
      <c r="J2075" s="192"/>
    </row>
    <row r="2076" spans="5:10" s="110" customFormat="1" ht="20.25" customHeight="1">
      <c r="E2076" s="67"/>
      <c r="G2076" s="67"/>
      <c r="I2076" s="147"/>
      <c r="J2076" s="192"/>
    </row>
    <row r="2077" spans="5:10" s="110" customFormat="1" ht="20.25" customHeight="1">
      <c r="E2077" s="67"/>
      <c r="G2077" s="67"/>
      <c r="I2077" s="147"/>
      <c r="J2077" s="192"/>
    </row>
    <row r="2078" spans="5:10" s="110" customFormat="1" ht="20.25" customHeight="1">
      <c r="E2078" s="67"/>
      <c r="G2078" s="67"/>
      <c r="I2078" s="147"/>
      <c r="J2078" s="192"/>
    </row>
    <row r="2079" spans="5:10" s="110" customFormat="1" ht="20.25" customHeight="1">
      <c r="E2079" s="67"/>
      <c r="G2079" s="67"/>
      <c r="I2079" s="147"/>
      <c r="J2079" s="192"/>
    </row>
    <row r="2080" spans="5:10" s="110" customFormat="1" ht="20.25" customHeight="1">
      <c r="E2080" s="67"/>
      <c r="G2080" s="67"/>
      <c r="I2080" s="147"/>
      <c r="J2080" s="192"/>
    </row>
    <row r="2081" spans="5:10" s="110" customFormat="1" ht="20.25" customHeight="1">
      <c r="E2081" s="67"/>
      <c r="G2081" s="67"/>
      <c r="I2081" s="147"/>
      <c r="J2081" s="192"/>
    </row>
    <row r="2082" spans="5:10" s="110" customFormat="1" ht="20.25" customHeight="1">
      <c r="E2082" s="67"/>
      <c r="G2082" s="67"/>
      <c r="I2082" s="147"/>
      <c r="J2082" s="192"/>
    </row>
    <row r="2083" spans="5:10" s="110" customFormat="1" ht="20.25" customHeight="1">
      <c r="E2083" s="67"/>
      <c r="G2083" s="67"/>
      <c r="I2083" s="147"/>
      <c r="J2083" s="192"/>
    </row>
    <row r="2084" spans="5:10" s="110" customFormat="1" ht="20.25" customHeight="1">
      <c r="E2084" s="67"/>
      <c r="G2084" s="67"/>
      <c r="I2084" s="147"/>
      <c r="J2084" s="192"/>
    </row>
    <row r="2085" spans="5:10" s="110" customFormat="1" ht="20.25" customHeight="1">
      <c r="E2085" s="67"/>
      <c r="G2085" s="67"/>
      <c r="I2085" s="147"/>
      <c r="J2085" s="192"/>
    </row>
    <row r="2086" spans="5:10" s="110" customFormat="1" ht="20.25" customHeight="1">
      <c r="E2086" s="67"/>
      <c r="G2086" s="67"/>
      <c r="I2086" s="147"/>
      <c r="J2086" s="192"/>
    </row>
    <row r="2087" spans="5:10" s="110" customFormat="1" ht="20.25" customHeight="1">
      <c r="E2087" s="67"/>
      <c r="G2087" s="67"/>
      <c r="I2087" s="147"/>
      <c r="J2087" s="192"/>
    </row>
    <row r="2088" spans="5:10" s="110" customFormat="1" ht="20.25" customHeight="1">
      <c r="E2088" s="67"/>
      <c r="G2088" s="67"/>
      <c r="I2088" s="147"/>
      <c r="J2088" s="192"/>
    </row>
    <row r="2089" spans="5:10" s="110" customFormat="1" ht="20.25" customHeight="1">
      <c r="E2089" s="67"/>
      <c r="G2089" s="67"/>
      <c r="I2089" s="147"/>
      <c r="J2089" s="192"/>
    </row>
    <row r="2090" spans="5:10" s="110" customFormat="1" ht="20.25" customHeight="1">
      <c r="E2090" s="67"/>
      <c r="G2090" s="67"/>
      <c r="I2090" s="147"/>
      <c r="J2090" s="192"/>
    </row>
    <row r="2091" spans="5:10" s="110" customFormat="1" ht="20.25" customHeight="1">
      <c r="E2091" s="67"/>
      <c r="G2091" s="67"/>
      <c r="I2091" s="147"/>
      <c r="J2091" s="192"/>
    </row>
    <row r="2092" spans="5:10" s="110" customFormat="1" ht="20.25" customHeight="1">
      <c r="E2092" s="67"/>
      <c r="G2092" s="67"/>
      <c r="I2092" s="147"/>
      <c r="J2092" s="192"/>
    </row>
    <row r="2093" spans="5:10" s="110" customFormat="1" ht="20.25" customHeight="1">
      <c r="E2093" s="67"/>
      <c r="G2093" s="67"/>
      <c r="I2093" s="147"/>
      <c r="J2093" s="192"/>
    </row>
    <row r="2094" spans="5:10" s="110" customFormat="1" ht="20.25" customHeight="1">
      <c r="E2094" s="67"/>
      <c r="G2094" s="67"/>
      <c r="I2094" s="147"/>
      <c r="J2094" s="192"/>
    </row>
    <row r="2095" spans="5:10" s="110" customFormat="1" ht="20.25" customHeight="1">
      <c r="E2095" s="67"/>
      <c r="G2095" s="67"/>
      <c r="I2095" s="147"/>
      <c r="J2095" s="192"/>
    </row>
    <row r="2096" spans="5:10" s="110" customFormat="1" ht="20.25" customHeight="1">
      <c r="E2096" s="67"/>
      <c r="G2096" s="67"/>
      <c r="I2096" s="147"/>
      <c r="J2096" s="192"/>
    </row>
    <row r="2097" spans="5:10" s="110" customFormat="1" ht="20.25" customHeight="1">
      <c r="E2097" s="67"/>
      <c r="G2097" s="67"/>
      <c r="I2097" s="147"/>
      <c r="J2097" s="192"/>
    </row>
    <row r="2098" spans="5:10" s="110" customFormat="1" ht="20.25" customHeight="1">
      <c r="E2098" s="67"/>
      <c r="G2098" s="67"/>
      <c r="I2098" s="147"/>
      <c r="J2098" s="192"/>
    </row>
    <row r="2099" spans="5:10" s="110" customFormat="1" ht="20.25" customHeight="1">
      <c r="E2099" s="67"/>
      <c r="G2099" s="67"/>
      <c r="I2099" s="147"/>
      <c r="J2099" s="192"/>
    </row>
    <row r="2100" spans="5:10" s="110" customFormat="1" ht="20.25" customHeight="1">
      <c r="E2100" s="67"/>
      <c r="G2100" s="67"/>
      <c r="I2100" s="147"/>
      <c r="J2100" s="192"/>
    </row>
    <row r="2101" spans="5:10" s="110" customFormat="1" ht="20.25" customHeight="1">
      <c r="E2101" s="67"/>
      <c r="G2101" s="67"/>
      <c r="I2101" s="147"/>
      <c r="J2101" s="192"/>
    </row>
    <row r="2102" spans="5:10" s="110" customFormat="1" ht="20.25" customHeight="1">
      <c r="E2102" s="67"/>
      <c r="G2102" s="67"/>
      <c r="I2102" s="147"/>
      <c r="J2102" s="192"/>
    </row>
    <row r="2103" spans="5:10" s="110" customFormat="1" ht="20.25" customHeight="1">
      <c r="E2103" s="67"/>
      <c r="G2103" s="67"/>
      <c r="I2103" s="147"/>
      <c r="J2103" s="192"/>
    </row>
    <row r="2104" spans="5:10" s="110" customFormat="1" ht="20.25" customHeight="1">
      <c r="E2104" s="67"/>
      <c r="G2104" s="67"/>
      <c r="I2104" s="147"/>
      <c r="J2104" s="192"/>
    </row>
    <row r="2105" spans="5:10" s="110" customFormat="1" ht="20.25" customHeight="1">
      <c r="E2105" s="67"/>
      <c r="G2105" s="67"/>
      <c r="I2105" s="147"/>
      <c r="J2105" s="192"/>
    </row>
    <row r="2106" spans="5:10" s="110" customFormat="1" ht="20.25" customHeight="1">
      <c r="E2106" s="67"/>
      <c r="G2106" s="67"/>
      <c r="I2106" s="147"/>
      <c r="J2106" s="192"/>
    </row>
    <row r="2107" spans="5:10" s="110" customFormat="1" ht="20.25" customHeight="1">
      <c r="E2107" s="67"/>
      <c r="G2107" s="67"/>
      <c r="I2107" s="147"/>
      <c r="J2107" s="192"/>
    </row>
    <row r="2108" spans="5:10" s="110" customFormat="1" ht="20.25" customHeight="1">
      <c r="E2108" s="67"/>
      <c r="G2108" s="67"/>
      <c r="I2108" s="147"/>
      <c r="J2108" s="192"/>
    </row>
    <row r="2109" spans="5:10" s="110" customFormat="1" ht="20.25" customHeight="1">
      <c r="E2109" s="67"/>
      <c r="G2109" s="67"/>
      <c r="I2109" s="147"/>
      <c r="J2109" s="192"/>
    </row>
    <row r="2110" spans="5:10" s="110" customFormat="1" ht="20.25" customHeight="1">
      <c r="E2110" s="67"/>
      <c r="G2110" s="67"/>
      <c r="I2110" s="147"/>
      <c r="J2110" s="192"/>
    </row>
    <row r="2111" spans="5:10" s="110" customFormat="1" ht="20.25" customHeight="1">
      <c r="E2111" s="67"/>
      <c r="G2111" s="67"/>
      <c r="I2111" s="147"/>
      <c r="J2111" s="192"/>
    </row>
    <row r="2112" spans="5:10" s="110" customFormat="1" ht="20.25" customHeight="1">
      <c r="E2112" s="67"/>
      <c r="G2112" s="67"/>
      <c r="I2112" s="147"/>
      <c r="J2112" s="192"/>
    </row>
    <row r="2113" spans="5:10" s="110" customFormat="1" ht="20.25" customHeight="1">
      <c r="E2113" s="67"/>
      <c r="G2113" s="67"/>
      <c r="I2113" s="147"/>
      <c r="J2113" s="192"/>
    </row>
    <row r="2114" spans="5:10" s="110" customFormat="1" ht="20.25" customHeight="1">
      <c r="E2114" s="67"/>
      <c r="G2114" s="67"/>
      <c r="I2114" s="147"/>
      <c r="J2114" s="192"/>
    </row>
    <row r="2115" spans="5:10" s="110" customFormat="1" ht="20.25" customHeight="1">
      <c r="E2115" s="67"/>
      <c r="G2115" s="67"/>
      <c r="I2115" s="147"/>
      <c r="J2115" s="192"/>
    </row>
    <row r="2116" spans="5:10" s="110" customFormat="1" ht="20.25" customHeight="1">
      <c r="E2116" s="67"/>
      <c r="G2116" s="67"/>
      <c r="I2116" s="147"/>
      <c r="J2116" s="192"/>
    </row>
    <row r="2117" spans="5:10" s="110" customFormat="1" ht="20.25" customHeight="1">
      <c r="E2117" s="67"/>
      <c r="G2117" s="67"/>
      <c r="I2117" s="147"/>
      <c r="J2117" s="192"/>
    </row>
    <row r="2118" spans="5:10" s="110" customFormat="1" ht="20.25" customHeight="1">
      <c r="E2118" s="67"/>
      <c r="G2118" s="67"/>
      <c r="I2118" s="147"/>
      <c r="J2118" s="192"/>
    </row>
    <row r="2119" spans="5:10" s="110" customFormat="1" ht="20.25" customHeight="1">
      <c r="E2119" s="67"/>
      <c r="G2119" s="67"/>
      <c r="I2119" s="147"/>
      <c r="J2119" s="192"/>
    </row>
    <row r="2120" spans="5:10" s="110" customFormat="1" ht="20.25" customHeight="1">
      <c r="E2120" s="67"/>
      <c r="G2120" s="67"/>
      <c r="I2120" s="147"/>
      <c r="J2120" s="192"/>
    </row>
    <row r="2121" spans="5:10" s="110" customFormat="1" ht="20.25" customHeight="1">
      <c r="E2121" s="67"/>
      <c r="G2121" s="67"/>
      <c r="I2121" s="147"/>
      <c r="J2121" s="192"/>
    </row>
    <row r="2122" spans="5:10" s="110" customFormat="1" ht="20.25" customHeight="1">
      <c r="E2122" s="67"/>
      <c r="G2122" s="67"/>
      <c r="I2122" s="147"/>
      <c r="J2122" s="192"/>
    </row>
    <row r="2123" spans="5:10" s="110" customFormat="1" ht="20.25" customHeight="1">
      <c r="E2123" s="67"/>
      <c r="G2123" s="67"/>
      <c r="I2123" s="147"/>
      <c r="J2123" s="192"/>
    </row>
    <row r="2124" spans="5:10" s="110" customFormat="1" ht="20.25" customHeight="1">
      <c r="E2124" s="67"/>
      <c r="G2124" s="67"/>
      <c r="I2124" s="147"/>
      <c r="J2124" s="192"/>
    </row>
    <row r="2125" spans="5:10" s="110" customFormat="1" ht="20.25" customHeight="1">
      <c r="E2125" s="67"/>
      <c r="G2125" s="67"/>
      <c r="I2125" s="147"/>
      <c r="J2125" s="192"/>
    </row>
    <row r="2126" spans="5:10" s="110" customFormat="1" ht="20.25" customHeight="1">
      <c r="E2126" s="67"/>
      <c r="G2126" s="67"/>
      <c r="I2126" s="147"/>
      <c r="J2126" s="192"/>
    </row>
    <row r="2127" spans="5:10" s="110" customFormat="1" ht="20.25" customHeight="1">
      <c r="E2127" s="67"/>
      <c r="G2127" s="67"/>
      <c r="I2127" s="147"/>
      <c r="J2127" s="192"/>
    </row>
    <row r="2128" spans="5:10" s="110" customFormat="1" ht="20.25" customHeight="1">
      <c r="E2128" s="67"/>
      <c r="G2128" s="67"/>
      <c r="I2128" s="147"/>
      <c r="J2128" s="192"/>
    </row>
    <row r="2129" spans="5:10" s="110" customFormat="1" ht="20.25" customHeight="1">
      <c r="E2129" s="67"/>
      <c r="G2129" s="67"/>
      <c r="I2129" s="147"/>
      <c r="J2129" s="192"/>
    </row>
    <row r="2130" spans="5:10" s="110" customFormat="1" ht="20.25" customHeight="1">
      <c r="E2130" s="67"/>
      <c r="G2130" s="67"/>
      <c r="I2130" s="147"/>
      <c r="J2130" s="192"/>
    </row>
    <row r="2131" spans="5:10" s="110" customFormat="1" ht="20.25" customHeight="1">
      <c r="E2131" s="67"/>
      <c r="G2131" s="67"/>
      <c r="I2131" s="147"/>
      <c r="J2131" s="192"/>
    </row>
    <row r="2132" spans="5:10" s="110" customFormat="1" ht="20.25" customHeight="1">
      <c r="E2132" s="67"/>
      <c r="G2132" s="67"/>
      <c r="I2132" s="147"/>
      <c r="J2132" s="192"/>
    </row>
    <row r="2133" spans="5:10" s="110" customFormat="1" ht="20.25" customHeight="1">
      <c r="E2133" s="67"/>
      <c r="G2133" s="67"/>
      <c r="I2133" s="147"/>
      <c r="J2133" s="192"/>
    </row>
    <row r="2134" spans="5:10" s="110" customFormat="1" ht="20.25" customHeight="1">
      <c r="E2134" s="67"/>
      <c r="G2134" s="67"/>
      <c r="I2134" s="147"/>
      <c r="J2134" s="192"/>
    </row>
    <row r="2135" spans="5:10" s="110" customFormat="1" ht="20.25" customHeight="1">
      <c r="E2135" s="67"/>
      <c r="G2135" s="67"/>
      <c r="I2135" s="147"/>
      <c r="J2135" s="192"/>
    </row>
    <row r="2136" spans="5:10" s="110" customFormat="1" ht="20.25" customHeight="1">
      <c r="E2136" s="67"/>
      <c r="G2136" s="67"/>
      <c r="I2136" s="147"/>
      <c r="J2136" s="192"/>
    </row>
    <row r="2137" spans="5:10" s="110" customFormat="1" ht="20.25" customHeight="1">
      <c r="E2137" s="67"/>
      <c r="G2137" s="67"/>
      <c r="I2137" s="147"/>
      <c r="J2137" s="192"/>
    </row>
    <row r="2138" spans="5:10" s="110" customFormat="1" ht="20.25" customHeight="1">
      <c r="E2138" s="67"/>
      <c r="G2138" s="67"/>
      <c r="I2138" s="147"/>
      <c r="J2138" s="192"/>
    </row>
    <row r="2139" spans="5:10" s="110" customFormat="1" ht="20.25" customHeight="1">
      <c r="E2139" s="67"/>
      <c r="G2139" s="67"/>
      <c r="I2139" s="147"/>
      <c r="J2139" s="192"/>
    </row>
    <row r="2140" spans="5:10" s="110" customFormat="1" ht="20.25" customHeight="1">
      <c r="E2140" s="67"/>
      <c r="G2140" s="67"/>
      <c r="I2140" s="147"/>
      <c r="J2140" s="192"/>
    </row>
    <row r="2141" spans="5:10" s="110" customFormat="1" ht="20.25" customHeight="1">
      <c r="E2141" s="67"/>
      <c r="G2141" s="67"/>
      <c r="I2141" s="147"/>
      <c r="J2141" s="192"/>
    </row>
    <row r="2142" spans="5:10" s="110" customFormat="1" ht="20.25" customHeight="1">
      <c r="E2142" s="67"/>
      <c r="G2142" s="67"/>
      <c r="I2142" s="147"/>
      <c r="J2142" s="192"/>
    </row>
    <row r="2143" spans="5:10" s="110" customFormat="1" ht="20.25" customHeight="1">
      <c r="E2143" s="67"/>
      <c r="G2143" s="67"/>
      <c r="I2143" s="147"/>
      <c r="J2143" s="192"/>
    </row>
    <row r="2144" spans="5:10" s="110" customFormat="1" ht="20.25" customHeight="1">
      <c r="E2144" s="67"/>
      <c r="G2144" s="67"/>
      <c r="I2144" s="147"/>
      <c r="J2144" s="192"/>
    </row>
    <row r="2145" spans="5:10" s="110" customFormat="1" ht="20.25" customHeight="1">
      <c r="E2145" s="67"/>
      <c r="G2145" s="67"/>
      <c r="I2145" s="147"/>
      <c r="J2145" s="192"/>
    </row>
    <row r="2146" spans="5:10" s="110" customFormat="1" ht="20.25" customHeight="1">
      <c r="E2146" s="67"/>
      <c r="G2146" s="67"/>
      <c r="I2146" s="147"/>
      <c r="J2146" s="192"/>
    </row>
    <row r="2147" spans="5:10" s="110" customFormat="1" ht="20.25" customHeight="1">
      <c r="E2147" s="67"/>
      <c r="G2147" s="67"/>
      <c r="I2147" s="147"/>
      <c r="J2147" s="192"/>
    </row>
    <row r="2148" spans="5:10" s="110" customFormat="1" ht="20.25" customHeight="1">
      <c r="E2148" s="67"/>
      <c r="G2148" s="67"/>
      <c r="I2148" s="147"/>
      <c r="J2148" s="192"/>
    </row>
    <row r="2149" spans="5:10" s="110" customFormat="1" ht="20.25" customHeight="1">
      <c r="E2149" s="67"/>
      <c r="G2149" s="67"/>
      <c r="I2149" s="147"/>
      <c r="J2149" s="192"/>
    </row>
    <row r="2150" spans="5:10" s="110" customFormat="1" ht="20.25" customHeight="1">
      <c r="E2150" s="67"/>
      <c r="G2150" s="67"/>
      <c r="I2150" s="147"/>
      <c r="J2150" s="192"/>
    </row>
    <row r="2151" spans="5:10" s="110" customFormat="1" ht="20.25" customHeight="1">
      <c r="E2151" s="67"/>
      <c r="G2151" s="67"/>
      <c r="I2151" s="147"/>
      <c r="J2151" s="192"/>
    </row>
    <row r="2152" spans="5:10" s="110" customFormat="1" ht="20.25" customHeight="1">
      <c r="E2152" s="67"/>
      <c r="G2152" s="67"/>
      <c r="I2152" s="147"/>
      <c r="J2152" s="192"/>
    </row>
    <row r="2153" spans="5:10" s="110" customFormat="1" ht="20.25" customHeight="1">
      <c r="E2153" s="67"/>
      <c r="G2153" s="67"/>
      <c r="I2153" s="147"/>
      <c r="J2153" s="192"/>
    </row>
    <row r="2154" spans="5:10" s="110" customFormat="1" ht="20.25" customHeight="1">
      <c r="E2154" s="67"/>
      <c r="G2154" s="67"/>
      <c r="I2154" s="147"/>
      <c r="J2154" s="192"/>
    </row>
    <row r="2155" spans="5:10" s="110" customFormat="1" ht="20.25" customHeight="1">
      <c r="E2155" s="67"/>
      <c r="G2155" s="67"/>
      <c r="I2155" s="147"/>
      <c r="J2155" s="192"/>
    </row>
    <row r="2156" spans="5:10" s="110" customFormat="1" ht="20.25" customHeight="1">
      <c r="E2156" s="67"/>
      <c r="G2156" s="67"/>
      <c r="I2156" s="147"/>
      <c r="J2156" s="192"/>
    </row>
    <row r="2157" spans="5:10" s="110" customFormat="1" ht="20.25" customHeight="1">
      <c r="E2157" s="67"/>
      <c r="G2157" s="67"/>
      <c r="I2157" s="147"/>
      <c r="J2157" s="192"/>
    </row>
    <row r="2158" spans="5:10" s="110" customFormat="1" ht="20.25" customHeight="1">
      <c r="E2158" s="67"/>
      <c r="G2158" s="67"/>
      <c r="I2158" s="147"/>
      <c r="J2158" s="192"/>
    </row>
    <row r="2159" spans="5:10" s="110" customFormat="1" ht="20.25" customHeight="1">
      <c r="E2159" s="67"/>
      <c r="G2159" s="67"/>
      <c r="I2159" s="147"/>
      <c r="J2159" s="192"/>
    </row>
    <row r="2160" spans="5:10" s="110" customFormat="1" ht="20.25" customHeight="1">
      <c r="E2160" s="67"/>
      <c r="G2160" s="67"/>
      <c r="I2160" s="147"/>
      <c r="J2160" s="192"/>
    </row>
    <row r="2161" spans="5:10" s="110" customFormat="1" ht="20.25" customHeight="1">
      <c r="E2161" s="67"/>
      <c r="G2161" s="67"/>
      <c r="I2161" s="147"/>
      <c r="J2161" s="192"/>
    </row>
    <row r="2162" spans="5:10" s="110" customFormat="1" ht="20.25" customHeight="1">
      <c r="E2162" s="67"/>
      <c r="G2162" s="67"/>
      <c r="I2162" s="147"/>
      <c r="J2162" s="192"/>
    </row>
    <row r="2163" spans="5:10" s="110" customFormat="1" ht="20.25" customHeight="1">
      <c r="E2163" s="67"/>
      <c r="G2163" s="67"/>
      <c r="I2163" s="147"/>
      <c r="J2163" s="192"/>
    </row>
    <row r="2164" spans="5:10" s="110" customFormat="1" ht="20.25" customHeight="1">
      <c r="E2164" s="67"/>
      <c r="G2164" s="67"/>
      <c r="I2164" s="147"/>
      <c r="J2164" s="192"/>
    </row>
    <row r="2165" spans="5:10" s="110" customFormat="1" ht="20.25" customHeight="1">
      <c r="E2165" s="67"/>
      <c r="G2165" s="67"/>
      <c r="I2165" s="147"/>
      <c r="J2165" s="192"/>
    </row>
    <row r="2166" spans="5:10" s="110" customFormat="1" ht="20.25" customHeight="1">
      <c r="E2166" s="67"/>
      <c r="G2166" s="67"/>
      <c r="I2166" s="147"/>
      <c r="J2166" s="192"/>
    </row>
    <row r="2167" spans="5:10" s="110" customFormat="1" ht="20.25" customHeight="1">
      <c r="E2167" s="67"/>
      <c r="G2167" s="67"/>
      <c r="I2167" s="147"/>
      <c r="J2167" s="192"/>
    </row>
    <row r="2168" spans="5:10" s="110" customFormat="1" ht="20.25" customHeight="1">
      <c r="E2168" s="67"/>
      <c r="G2168" s="67"/>
      <c r="I2168" s="147"/>
      <c r="J2168" s="192"/>
    </row>
    <row r="2169" spans="5:10" s="110" customFormat="1" ht="20.25" customHeight="1">
      <c r="E2169" s="67"/>
      <c r="G2169" s="67"/>
      <c r="I2169" s="147"/>
      <c r="J2169" s="192"/>
    </row>
    <row r="2170" spans="5:10" s="110" customFormat="1" ht="20.25" customHeight="1">
      <c r="E2170" s="67"/>
      <c r="G2170" s="67"/>
      <c r="I2170" s="147"/>
      <c r="J2170" s="192"/>
    </row>
    <row r="2171" spans="5:10" s="110" customFormat="1" ht="20.25" customHeight="1">
      <c r="E2171" s="67"/>
      <c r="G2171" s="67"/>
      <c r="I2171" s="147"/>
      <c r="J2171" s="192"/>
    </row>
    <row r="2172" spans="5:10" s="110" customFormat="1" ht="20.25" customHeight="1">
      <c r="E2172" s="67"/>
      <c r="G2172" s="67"/>
      <c r="I2172" s="147"/>
      <c r="J2172" s="192"/>
    </row>
    <row r="2173" spans="5:10" s="110" customFormat="1" ht="20.25" customHeight="1">
      <c r="E2173" s="67"/>
      <c r="G2173" s="67"/>
      <c r="I2173" s="147"/>
      <c r="J2173" s="192"/>
    </row>
    <row r="2174" spans="5:10" s="110" customFormat="1" ht="20.25" customHeight="1">
      <c r="E2174" s="67"/>
      <c r="G2174" s="67"/>
      <c r="I2174" s="147"/>
      <c r="J2174" s="192"/>
    </row>
    <row r="2175" spans="5:10" s="110" customFormat="1" ht="20.25" customHeight="1">
      <c r="E2175" s="67"/>
      <c r="G2175" s="67"/>
      <c r="I2175" s="147"/>
      <c r="J2175" s="192"/>
    </row>
    <row r="2176" spans="5:10" s="110" customFormat="1" ht="20.25" customHeight="1">
      <c r="E2176" s="67"/>
      <c r="G2176" s="67"/>
      <c r="I2176" s="147"/>
      <c r="J2176" s="192"/>
    </row>
    <row r="2177" spans="5:10" s="110" customFormat="1" ht="20.25" customHeight="1">
      <c r="E2177" s="67"/>
      <c r="G2177" s="67"/>
      <c r="I2177" s="147"/>
      <c r="J2177" s="192"/>
    </row>
    <row r="2178" spans="5:10" s="110" customFormat="1" ht="20.25" customHeight="1">
      <c r="E2178" s="67"/>
      <c r="G2178" s="67"/>
      <c r="I2178" s="147"/>
      <c r="J2178" s="192"/>
    </row>
    <row r="2179" spans="5:10" s="110" customFormat="1" ht="20.25" customHeight="1">
      <c r="E2179" s="67"/>
      <c r="G2179" s="67"/>
      <c r="I2179" s="147"/>
      <c r="J2179" s="192"/>
    </row>
    <row r="2180" spans="5:10" s="110" customFormat="1" ht="20.25" customHeight="1">
      <c r="E2180" s="67"/>
      <c r="G2180" s="67"/>
      <c r="I2180" s="147"/>
      <c r="J2180" s="192"/>
    </row>
    <row r="2181" spans="5:10" s="110" customFormat="1" ht="20.25" customHeight="1">
      <c r="E2181" s="67"/>
      <c r="G2181" s="67"/>
      <c r="I2181" s="147"/>
      <c r="J2181" s="192"/>
    </row>
    <row r="2182" spans="5:10" s="110" customFormat="1" ht="20.25" customHeight="1">
      <c r="E2182" s="67"/>
      <c r="G2182" s="67"/>
      <c r="I2182" s="147"/>
      <c r="J2182" s="192"/>
    </row>
    <row r="2183" spans="5:10" s="110" customFormat="1" ht="20.25" customHeight="1">
      <c r="E2183" s="67"/>
      <c r="G2183" s="67"/>
      <c r="I2183" s="147"/>
      <c r="J2183" s="192"/>
    </row>
    <row r="2184" spans="5:10" s="110" customFormat="1" ht="20.25" customHeight="1">
      <c r="E2184" s="67"/>
      <c r="G2184" s="67"/>
      <c r="I2184" s="147"/>
      <c r="J2184" s="192"/>
    </row>
    <row r="2185" spans="5:10" s="110" customFormat="1" ht="20.25" customHeight="1">
      <c r="E2185" s="67"/>
      <c r="G2185" s="67"/>
      <c r="I2185" s="147"/>
      <c r="J2185" s="192"/>
    </row>
    <row r="2186" spans="5:10" s="110" customFormat="1" ht="20.25" customHeight="1">
      <c r="E2186" s="67"/>
      <c r="G2186" s="67"/>
      <c r="I2186" s="147"/>
      <c r="J2186" s="192"/>
    </row>
    <row r="2187" spans="5:10" s="110" customFormat="1" ht="20.25" customHeight="1">
      <c r="E2187" s="67"/>
      <c r="G2187" s="67"/>
      <c r="I2187" s="147"/>
      <c r="J2187" s="192"/>
    </row>
    <row r="2188" spans="5:10" s="110" customFormat="1" ht="20.25" customHeight="1">
      <c r="E2188" s="67"/>
      <c r="G2188" s="67"/>
      <c r="I2188" s="147"/>
      <c r="J2188" s="192"/>
    </row>
    <row r="2189" spans="5:10" s="110" customFormat="1" ht="20.25" customHeight="1">
      <c r="E2189" s="67"/>
      <c r="G2189" s="67"/>
      <c r="I2189" s="147"/>
      <c r="J2189" s="192"/>
    </row>
    <row r="2190" spans="5:10" s="110" customFormat="1" ht="20.25" customHeight="1">
      <c r="E2190" s="67"/>
      <c r="G2190" s="67"/>
      <c r="I2190" s="147"/>
      <c r="J2190" s="192"/>
    </row>
    <row r="2191" spans="5:10" s="110" customFormat="1" ht="20.25" customHeight="1">
      <c r="E2191" s="67"/>
      <c r="G2191" s="67"/>
      <c r="I2191" s="147"/>
      <c r="J2191" s="192"/>
    </row>
    <row r="2192" spans="5:10" s="110" customFormat="1" ht="20.25" customHeight="1">
      <c r="E2192" s="67"/>
      <c r="G2192" s="67"/>
      <c r="I2192" s="147"/>
      <c r="J2192" s="192"/>
    </row>
    <row r="2193" spans="5:10" s="110" customFormat="1" ht="20.25" customHeight="1">
      <c r="E2193" s="67"/>
      <c r="G2193" s="67"/>
      <c r="I2193" s="147"/>
      <c r="J2193" s="192"/>
    </row>
    <row r="2194" spans="5:10" s="110" customFormat="1" ht="20.25" customHeight="1">
      <c r="E2194" s="67"/>
      <c r="G2194" s="67"/>
      <c r="I2194" s="147"/>
      <c r="J2194" s="192"/>
    </row>
    <row r="2195" spans="5:10" s="110" customFormat="1" ht="20.25" customHeight="1">
      <c r="E2195" s="67"/>
      <c r="G2195" s="67"/>
      <c r="I2195" s="147"/>
      <c r="J2195" s="192"/>
    </row>
    <row r="2196" spans="5:10" s="110" customFormat="1" ht="20.25" customHeight="1">
      <c r="E2196" s="67"/>
      <c r="G2196" s="67"/>
      <c r="I2196" s="147"/>
      <c r="J2196" s="192"/>
    </row>
    <row r="2197" spans="5:10" s="110" customFormat="1" ht="20.25" customHeight="1">
      <c r="E2197" s="67"/>
      <c r="G2197" s="67"/>
      <c r="I2197" s="147"/>
      <c r="J2197" s="192"/>
    </row>
    <row r="2198" spans="5:10" s="110" customFormat="1" ht="20.25" customHeight="1">
      <c r="E2198" s="67"/>
      <c r="G2198" s="67"/>
      <c r="I2198" s="147"/>
      <c r="J2198" s="192"/>
    </row>
    <row r="2199" spans="5:10" s="110" customFormat="1" ht="20.25" customHeight="1">
      <c r="E2199" s="67"/>
      <c r="G2199" s="67"/>
      <c r="I2199" s="147"/>
      <c r="J2199" s="192"/>
    </row>
    <row r="2200" spans="5:10" s="110" customFormat="1" ht="20.25" customHeight="1">
      <c r="E2200" s="67"/>
      <c r="G2200" s="67"/>
      <c r="I2200" s="147"/>
      <c r="J2200" s="192"/>
    </row>
    <row r="2201" spans="5:10" s="110" customFormat="1" ht="20.25" customHeight="1">
      <c r="E2201" s="67"/>
      <c r="G2201" s="67"/>
      <c r="I2201" s="147"/>
      <c r="J2201" s="192"/>
    </row>
    <row r="2202" spans="5:10" s="110" customFormat="1" ht="20.25" customHeight="1">
      <c r="E2202" s="67"/>
      <c r="G2202" s="67"/>
      <c r="I2202" s="147"/>
      <c r="J2202" s="192"/>
    </row>
    <row r="2203" spans="5:10" s="110" customFormat="1" ht="20.25" customHeight="1">
      <c r="E2203" s="67"/>
      <c r="G2203" s="67"/>
      <c r="I2203" s="147"/>
      <c r="J2203" s="192"/>
    </row>
    <row r="2204" spans="5:10" s="110" customFormat="1" ht="20.25" customHeight="1">
      <c r="E2204" s="67"/>
      <c r="G2204" s="67"/>
      <c r="I2204" s="147"/>
      <c r="J2204" s="192"/>
    </row>
    <row r="2205" spans="5:10" s="110" customFormat="1" ht="20.25" customHeight="1">
      <c r="E2205" s="67"/>
      <c r="G2205" s="67"/>
      <c r="I2205" s="147"/>
      <c r="J2205" s="192"/>
    </row>
    <row r="2206" spans="5:10" s="110" customFormat="1" ht="20.25" customHeight="1">
      <c r="E2206" s="67"/>
      <c r="G2206" s="67"/>
      <c r="I2206" s="147"/>
      <c r="J2206" s="192"/>
    </row>
    <row r="2207" spans="5:10" s="110" customFormat="1" ht="20.25" customHeight="1">
      <c r="E2207" s="67"/>
      <c r="G2207" s="67"/>
      <c r="I2207" s="147"/>
      <c r="J2207" s="192"/>
    </row>
    <row r="2208" spans="5:10" s="110" customFormat="1" ht="20.25" customHeight="1">
      <c r="E2208" s="67"/>
      <c r="G2208" s="67"/>
      <c r="I2208" s="147"/>
      <c r="J2208" s="192"/>
    </row>
    <row r="2209" spans="5:10" s="110" customFormat="1" ht="20.25" customHeight="1">
      <c r="E2209" s="67"/>
      <c r="G2209" s="67"/>
      <c r="I2209" s="147"/>
      <c r="J2209" s="192"/>
    </row>
    <row r="2210" spans="5:10" s="110" customFormat="1" ht="20.25" customHeight="1">
      <c r="E2210" s="67"/>
      <c r="G2210" s="67"/>
      <c r="I2210" s="147"/>
      <c r="J2210" s="192"/>
    </row>
    <row r="2211" spans="5:10" s="110" customFormat="1" ht="20.25" customHeight="1">
      <c r="E2211" s="67"/>
      <c r="G2211" s="67"/>
      <c r="I2211" s="147"/>
      <c r="J2211" s="192"/>
    </row>
    <row r="2212" spans="5:10" s="110" customFormat="1" ht="20.25" customHeight="1">
      <c r="E2212" s="67"/>
      <c r="G2212" s="67"/>
      <c r="I2212" s="147"/>
      <c r="J2212" s="192"/>
    </row>
    <row r="2213" spans="5:10" s="110" customFormat="1" ht="20.25" customHeight="1">
      <c r="E2213" s="67"/>
      <c r="G2213" s="67"/>
      <c r="I2213" s="147"/>
      <c r="J2213" s="192"/>
    </row>
    <row r="2214" spans="5:10" s="110" customFormat="1" ht="20.25" customHeight="1">
      <c r="E2214" s="67"/>
      <c r="G2214" s="67"/>
      <c r="I2214" s="147"/>
      <c r="J2214" s="192"/>
    </row>
    <row r="2215" spans="5:10" s="110" customFormat="1" ht="20.25" customHeight="1">
      <c r="E2215" s="67"/>
      <c r="G2215" s="67"/>
      <c r="I2215" s="147"/>
      <c r="J2215" s="192"/>
    </row>
    <row r="2216" spans="5:10" s="110" customFormat="1" ht="20.25" customHeight="1">
      <c r="E2216" s="67"/>
      <c r="G2216" s="67"/>
      <c r="I2216" s="147"/>
      <c r="J2216" s="192"/>
    </row>
    <row r="2217" spans="5:10" s="110" customFormat="1" ht="20.25" customHeight="1">
      <c r="E2217" s="67"/>
      <c r="G2217" s="67"/>
      <c r="I2217" s="147"/>
      <c r="J2217" s="192"/>
    </row>
    <row r="2218" spans="5:10" s="110" customFormat="1" ht="20.25" customHeight="1">
      <c r="E2218" s="67"/>
      <c r="G2218" s="67"/>
      <c r="I2218" s="147"/>
      <c r="J2218" s="192"/>
    </row>
    <row r="2219" spans="5:10" s="110" customFormat="1" ht="20.25" customHeight="1">
      <c r="E2219" s="67"/>
      <c r="G2219" s="67"/>
      <c r="I2219" s="147"/>
      <c r="J2219" s="192"/>
    </row>
    <row r="2220" spans="5:10" s="110" customFormat="1" ht="20.25" customHeight="1">
      <c r="E2220" s="67"/>
      <c r="G2220" s="67"/>
      <c r="I2220" s="147"/>
      <c r="J2220" s="192"/>
    </row>
    <row r="2221" spans="5:10" s="110" customFormat="1" ht="20.25" customHeight="1">
      <c r="E2221" s="67"/>
      <c r="G2221" s="67"/>
      <c r="I2221" s="147"/>
      <c r="J2221" s="192"/>
    </row>
    <row r="2222" spans="5:10" s="110" customFormat="1" ht="20.25" customHeight="1">
      <c r="E2222" s="67"/>
      <c r="G2222" s="67"/>
      <c r="I2222" s="147"/>
      <c r="J2222" s="192"/>
    </row>
    <row r="2223" spans="5:10" s="110" customFormat="1" ht="20.25" customHeight="1">
      <c r="E2223" s="67"/>
      <c r="G2223" s="67"/>
      <c r="I2223" s="147"/>
      <c r="J2223" s="192"/>
    </row>
    <row r="2224" spans="5:10" s="110" customFormat="1" ht="20.25" customHeight="1">
      <c r="E2224" s="67"/>
      <c r="G2224" s="67"/>
      <c r="I2224" s="147"/>
      <c r="J2224" s="192"/>
    </row>
    <row r="2225" spans="5:10" s="110" customFormat="1" ht="20.25" customHeight="1">
      <c r="E2225" s="67"/>
      <c r="G2225" s="67"/>
      <c r="I2225" s="147"/>
      <c r="J2225" s="192"/>
    </row>
    <row r="2226" spans="5:10" s="110" customFormat="1" ht="20.25" customHeight="1">
      <c r="E2226" s="67"/>
      <c r="G2226" s="67"/>
      <c r="I2226" s="147"/>
      <c r="J2226" s="192"/>
    </row>
    <row r="2227" spans="5:10" s="110" customFormat="1" ht="20.25" customHeight="1">
      <c r="E2227" s="67"/>
      <c r="G2227" s="67"/>
      <c r="I2227" s="147"/>
      <c r="J2227" s="192"/>
    </row>
    <row r="2228" spans="5:10" s="110" customFormat="1" ht="20.25" customHeight="1">
      <c r="E2228" s="67"/>
      <c r="G2228" s="67"/>
      <c r="I2228" s="147"/>
      <c r="J2228" s="192"/>
    </row>
    <row r="2229" spans="5:10" s="110" customFormat="1" ht="20.25" customHeight="1">
      <c r="E2229" s="67"/>
      <c r="G2229" s="67"/>
      <c r="I2229" s="147"/>
      <c r="J2229" s="192"/>
    </row>
    <row r="2230" spans="5:10" s="110" customFormat="1" ht="20.25" customHeight="1">
      <c r="E2230" s="67"/>
      <c r="G2230" s="67"/>
      <c r="I2230" s="147"/>
      <c r="J2230" s="192"/>
    </row>
    <row r="2231" spans="5:10" s="110" customFormat="1" ht="20.25" customHeight="1">
      <c r="E2231" s="67"/>
      <c r="G2231" s="67"/>
      <c r="I2231" s="147"/>
      <c r="J2231" s="192"/>
    </row>
    <row r="2232" spans="5:10" s="110" customFormat="1" ht="20.25" customHeight="1">
      <c r="E2232" s="67"/>
      <c r="G2232" s="67"/>
      <c r="I2232" s="147"/>
      <c r="J2232" s="192"/>
    </row>
    <row r="2233" spans="5:10" s="110" customFormat="1" ht="20.25" customHeight="1">
      <c r="E2233" s="67"/>
      <c r="G2233" s="67"/>
      <c r="I2233" s="147"/>
      <c r="J2233" s="192"/>
    </row>
    <row r="2234" spans="5:10" s="110" customFormat="1" ht="20.25" customHeight="1">
      <c r="E2234" s="67"/>
      <c r="G2234" s="67"/>
      <c r="I2234" s="147"/>
      <c r="J2234" s="192"/>
    </row>
    <row r="2235" spans="5:10" s="110" customFormat="1" ht="20.25" customHeight="1">
      <c r="E2235" s="67"/>
      <c r="G2235" s="67"/>
      <c r="I2235" s="147"/>
      <c r="J2235" s="192"/>
    </row>
    <row r="2236" spans="5:10" s="110" customFormat="1" ht="20.25" customHeight="1">
      <c r="E2236" s="67"/>
      <c r="G2236" s="67"/>
      <c r="I2236" s="147"/>
      <c r="J2236" s="192"/>
    </row>
    <row r="2237" spans="5:10" s="110" customFormat="1" ht="20.25" customHeight="1">
      <c r="E2237" s="67"/>
      <c r="G2237" s="67"/>
      <c r="I2237" s="147"/>
      <c r="J2237" s="192"/>
    </row>
    <row r="2238" spans="5:10" s="110" customFormat="1" ht="20.25" customHeight="1">
      <c r="E2238" s="67"/>
      <c r="G2238" s="67"/>
      <c r="I2238" s="147"/>
      <c r="J2238" s="192"/>
    </row>
    <row r="2239" spans="5:10" s="110" customFormat="1" ht="20.25" customHeight="1">
      <c r="E2239" s="67"/>
      <c r="G2239" s="67"/>
      <c r="I2239" s="147"/>
      <c r="J2239" s="192"/>
    </row>
    <row r="2240" spans="5:10" s="110" customFormat="1" ht="20.25" customHeight="1">
      <c r="E2240" s="67"/>
      <c r="G2240" s="67"/>
      <c r="I2240" s="147"/>
      <c r="J2240" s="192"/>
    </row>
    <row r="2241" spans="5:10" s="110" customFormat="1" ht="20.25" customHeight="1">
      <c r="E2241" s="67"/>
      <c r="G2241" s="67"/>
      <c r="I2241" s="147"/>
      <c r="J2241" s="192"/>
    </row>
    <row r="2242" spans="5:10" s="110" customFormat="1" ht="20.25" customHeight="1">
      <c r="E2242" s="67"/>
      <c r="G2242" s="67"/>
      <c r="I2242" s="147"/>
      <c r="J2242" s="192"/>
    </row>
    <row r="2243" spans="5:10" s="110" customFormat="1" ht="20.25" customHeight="1">
      <c r="E2243" s="67"/>
      <c r="G2243" s="67"/>
      <c r="I2243" s="147"/>
      <c r="J2243" s="192"/>
    </row>
    <row r="2244" spans="5:10" s="110" customFormat="1" ht="20.25" customHeight="1">
      <c r="E2244" s="67"/>
      <c r="G2244" s="67"/>
      <c r="I2244" s="147"/>
      <c r="J2244" s="192"/>
    </row>
    <row r="2245" spans="5:10" s="110" customFormat="1" ht="20.25" customHeight="1">
      <c r="E2245" s="67"/>
      <c r="G2245" s="67"/>
      <c r="I2245" s="147"/>
      <c r="J2245" s="192"/>
    </row>
    <row r="2246" spans="5:10" s="110" customFormat="1" ht="20.25" customHeight="1">
      <c r="E2246" s="67"/>
      <c r="G2246" s="67"/>
      <c r="I2246" s="147"/>
      <c r="J2246" s="192"/>
    </row>
    <row r="2247" spans="5:10" s="110" customFormat="1" ht="20.25" customHeight="1">
      <c r="E2247" s="67"/>
      <c r="G2247" s="67"/>
      <c r="I2247" s="147"/>
      <c r="J2247" s="192"/>
    </row>
    <row r="2248" spans="5:10" s="110" customFormat="1" ht="20.25" customHeight="1">
      <c r="E2248" s="67"/>
      <c r="G2248" s="67"/>
      <c r="I2248" s="147"/>
      <c r="J2248" s="192"/>
    </row>
    <row r="2249" spans="5:10" s="110" customFormat="1" ht="20.25" customHeight="1">
      <c r="E2249" s="67"/>
      <c r="G2249" s="67"/>
      <c r="I2249" s="147"/>
      <c r="J2249" s="192"/>
    </row>
    <row r="2250" spans="5:10" s="110" customFormat="1" ht="20.25" customHeight="1">
      <c r="E2250" s="67"/>
      <c r="G2250" s="67"/>
      <c r="I2250" s="147"/>
      <c r="J2250" s="192"/>
    </row>
    <row r="2251" spans="5:10" s="110" customFormat="1" ht="20.25" customHeight="1">
      <c r="E2251" s="67"/>
      <c r="G2251" s="67"/>
      <c r="I2251" s="147"/>
      <c r="J2251" s="192"/>
    </row>
    <row r="2252" spans="5:10" s="110" customFormat="1" ht="20.25" customHeight="1">
      <c r="E2252" s="67"/>
      <c r="G2252" s="67"/>
      <c r="I2252" s="147"/>
      <c r="J2252" s="192"/>
    </row>
    <row r="2253" spans="5:10" s="110" customFormat="1" ht="20.25" customHeight="1">
      <c r="E2253" s="67"/>
      <c r="G2253" s="67"/>
      <c r="I2253" s="147"/>
      <c r="J2253" s="192"/>
    </row>
    <row r="2254" spans="5:10" s="110" customFormat="1" ht="20.25" customHeight="1">
      <c r="E2254" s="67"/>
      <c r="G2254" s="67"/>
      <c r="I2254" s="147"/>
      <c r="J2254" s="192"/>
    </row>
    <row r="2255" spans="5:10" s="110" customFormat="1" ht="20.25" customHeight="1">
      <c r="E2255" s="67"/>
      <c r="G2255" s="67"/>
      <c r="I2255" s="147"/>
      <c r="J2255" s="192"/>
    </row>
    <row r="2256" spans="5:10" s="110" customFormat="1" ht="20.25" customHeight="1">
      <c r="E2256" s="67"/>
      <c r="G2256" s="67"/>
      <c r="I2256" s="147"/>
      <c r="J2256" s="192"/>
    </row>
    <row r="2257" spans="5:10" s="110" customFormat="1" ht="20.25" customHeight="1">
      <c r="E2257" s="67"/>
      <c r="G2257" s="67"/>
      <c r="I2257" s="147"/>
      <c r="J2257" s="192"/>
    </row>
    <row r="2258" spans="5:10" s="110" customFormat="1" ht="20.25" customHeight="1">
      <c r="E2258" s="67"/>
      <c r="G2258" s="67"/>
      <c r="I2258" s="147"/>
      <c r="J2258" s="192"/>
    </row>
    <row r="2259" spans="5:10" s="110" customFormat="1" ht="20.25" customHeight="1">
      <c r="E2259" s="67"/>
      <c r="G2259" s="67"/>
      <c r="I2259" s="147"/>
      <c r="J2259" s="192"/>
    </row>
    <row r="2260" spans="5:10" s="110" customFormat="1" ht="20.25" customHeight="1">
      <c r="E2260" s="67"/>
      <c r="G2260" s="67"/>
      <c r="I2260" s="147"/>
      <c r="J2260" s="192"/>
    </row>
    <row r="2261" spans="5:10" s="110" customFormat="1" ht="20.25" customHeight="1">
      <c r="E2261" s="67"/>
      <c r="G2261" s="67"/>
      <c r="I2261" s="147"/>
      <c r="J2261" s="192"/>
    </row>
    <row r="2262" spans="5:10" s="110" customFormat="1" ht="20.25" customHeight="1">
      <c r="E2262" s="67"/>
      <c r="G2262" s="67"/>
      <c r="I2262" s="147"/>
      <c r="J2262" s="192"/>
    </row>
    <row r="2263" spans="5:10" s="110" customFormat="1" ht="20.25" customHeight="1">
      <c r="E2263" s="67"/>
      <c r="G2263" s="67"/>
      <c r="I2263" s="147"/>
      <c r="J2263" s="192"/>
    </row>
    <row r="2264" spans="5:10" s="110" customFormat="1" ht="20.25" customHeight="1">
      <c r="E2264" s="67"/>
      <c r="G2264" s="67"/>
      <c r="I2264" s="147"/>
      <c r="J2264" s="192"/>
    </row>
    <row r="2265" spans="5:10" s="110" customFormat="1" ht="20.25" customHeight="1">
      <c r="E2265" s="67"/>
      <c r="G2265" s="67"/>
      <c r="I2265" s="147"/>
      <c r="J2265" s="192"/>
    </row>
    <row r="2266" spans="5:10" s="110" customFormat="1" ht="20.25" customHeight="1">
      <c r="E2266" s="67"/>
      <c r="G2266" s="67"/>
      <c r="I2266" s="147"/>
      <c r="J2266" s="192"/>
    </row>
    <row r="2267" spans="5:10" s="110" customFormat="1" ht="20.25" customHeight="1">
      <c r="E2267" s="67"/>
      <c r="G2267" s="67"/>
      <c r="I2267" s="147"/>
      <c r="J2267" s="192"/>
    </row>
    <row r="2268" spans="5:10" s="110" customFormat="1" ht="20.25" customHeight="1">
      <c r="E2268" s="67"/>
      <c r="G2268" s="67"/>
      <c r="I2268" s="147"/>
      <c r="J2268" s="192"/>
    </row>
    <row r="2269" spans="5:10" s="110" customFormat="1" ht="20.25" customHeight="1">
      <c r="E2269" s="67"/>
      <c r="G2269" s="67"/>
      <c r="I2269" s="147"/>
      <c r="J2269" s="192"/>
    </row>
    <row r="2270" spans="5:10" s="110" customFormat="1" ht="20.25" customHeight="1">
      <c r="E2270" s="67"/>
      <c r="G2270" s="67"/>
      <c r="I2270" s="147"/>
      <c r="J2270" s="192"/>
    </row>
    <row r="2271" spans="5:10" s="110" customFormat="1" ht="20.25" customHeight="1">
      <c r="E2271" s="67"/>
      <c r="G2271" s="67"/>
      <c r="I2271" s="147"/>
      <c r="J2271" s="192"/>
    </row>
    <row r="2272" spans="5:10" s="110" customFormat="1" ht="20.25" customHeight="1">
      <c r="E2272" s="67"/>
      <c r="G2272" s="67"/>
      <c r="I2272" s="147"/>
      <c r="J2272" s="192"/>
    </row>
    <row r="2273" spans="5:10" s="110" customFormat="1" ht="20.25" customHeight="1">
      <c r="E2273" s="67"/>
      <c r="G2273" s="67"/>
      <c r="I2273" s="147"/>
      <c r="J2273" s="192"/>
    </row>
    <row r="2274" spans="5:10" s="110" customFormat="1" ht="20.25" customHeight="1">
      <c r="E2274" s="67"/>
      <c r="G2274" s="67"/>
      <c r="I2274" s="147"/>
      <c r="J2274" s="192"/>
    </row>
    <row r="2275" spans="5:10" s="110" customFormat="1" ht="20.25" customHeight="1">
      <c r="E2275" s="67"/>
      <c r="G2275" s="67"/>
      <c r="I2275" s="147"/>
      <c r="J2275" s="192"/>
    </row>
    <row r="2276" spans="5:10" s="110" customFormat="1" ht="20.25" customHeight="1">
      <c r="E2276" s="67"/>
      <c r="G2276" s="67"/>
      <c r="I2276" s="147"/>
      <c r="J2276" s="192"/>
    </row>
    <row r="2277" spans="5:10" s="110" customFormat="1" ht="20.25" customHeight="1">
      <c r="E2277" s="67"/>
      <c r="G2277" s="67"/>
      <c r="I2277" s="147"/>
      <c r="J2277" s="192"/>
    </row>
    <row r="2278" spans="5:10" s="110" customFormat="1" ht="20.25" customHeight="1">
      <c r="E2278" s="67"/>
      <c r="G2278" s="67"/>
      <c r="I2278" s="147"/>
      <c r="J2278" s="192"/>
    </row>
    <row r="2279" spans="5:10" s="110" customFormat="1" ht="20.25" customHeight="1">
      <c r="E2279" s="67"/>
      <c r="G2279" s="67"/>
      <c r="I2279" s="147"/>
      <c r="J2279" s="192"/>
    </row>
    <row r="2280" spans="5:10" s="110" customFormat="1" ht="20.25" customHeight="1">
      <c r="E2280" s="67"/>
      <c r="G2280" s="67"/>
      <c r="I2280" s="147"/>
      <c r="J2280" s="192"/>
    </row>
    <row r="2281" spans="5:10" s="110" customFormat="1" ht="20.25" customHeight="1">
      <c r="E2281" s="67"/>
      <c r="G2281" s="67"/>
      <c r="I2281" s="147"/>
      <c r="J2281" s="192"/>
    </row>
    <row r="2282" spans="5:10" s="110" customFormat="1" ht="20.25" customHeight="1">
      <c r="E2282" s="67"/>
      <c r="G2282" s="67"/>
      <c r="I2282" s="147"/>
      <c r="J2282" s="192"/>
    </row>
    <row r="2283" spans="5:10" s="110" customFormat="1" ht="20.25" customHeight="1">
      <c r="E2283" s="67"/>
      <c r="G2283" s="67"/>
      <c r="I2283" s="147"/>
      <c r="J2283" s="192"/>
    </row>
    <row r="2284" spans="5:10" s="110" customFormat="1" ht="20.25" customHeight="1">
      <c r="E2284" s="67"/>
      <c r="G2284" s="67"/>
      <c r="I2284" s="147"/>
      <c r="J2284" s="192"/>
    </row>
    <row r="2285" spans="5:10" s="110" customFormat="1" ht="20.25" customHeight="1">
      <c r="E2285" s="67"/>
      <c r="G2285" s="67"/>
      <c r="I2285" s="147"/>
      <c r="J2285" s="192"/>
    </row>
    <row r="2286" spans="5:10" s="110" customFormat="1" ht="20.25" customHeight="1">
      <c r="E2286" s="67"/>
      <c r="G2286" s="67"/>
      <c r="I2286" s="147"/>
      <c r="J2286" s="192"/>
    </row>
    <row r="2287" spans="5:10" s="110" customFormat="1" ht="20.25" customHeight="1">
      <c r="E2287" s="67"/>
      <c r="G2287" s="67"/>
      <c r="I2287" s="147"/>
      <c r="J2287" s="192"/>
    </row>
    <row r="2288" spans="5:10" s="110" customFormat="1" ht="20.25" customHeight="1">
      <c r="E2288" s="67"/>
      <c r="G2288" s="67"/>
      <c r="I2288" s="147"/>
      <c r="J2288" s="192"/>
    </row>
    <row r="2289" spans="5:10" s="110" customFormat="1" ht="20.25" customHeight="1">
      <c r="E2289" s="67"/>
      <c r="G2289" s="67"/>
      <c r="I2289" s="147"/>
      <c r="J2289" s="192"/>
    </row>
    <row r="2290" spans="5:10" s="110" customFormat="1" ht="20.25" customHeight="1">
      <c r="E2290" s="67"/>
      <c r="G2290" s="67"/>
      <c r="I2290" s="147"/>
      <c r="J2290" s="192"/>
    </row>
    <row r="2291" spans="5:10" s="110" customFormat="1" ht="20.25" customHeight="1">
      <c r="E2291" s="67"/>
      <c r="G2291" s="67"/>
      <c r="I2291" s="147"/>
      <c r="J2291" s="192"/>
    </row>
    <row r="2292" spans="5:10" s="110" customFormat="1" ht="20.25" customHeight="1">
      <c r="E2292" s="67"/>
      <c r="G2292" s="67"/>
      <c r="I2292" s="147"/>
      <c r="J2292" s="192"/>
    </row>
    <row r="2293" spans="5:10" s="110" customFormat="1" ht="20.25" customHeight="1">
      <c r="E2293" s="67"/>
      <c r="G2293" s="67"/>
      <c r="I2293" s="147"/>
      <c r="J2293" s="192"/>
    </row>
    <row r="2294" spans="5:10" s="110" customFormat="1" ht="20.25" customHeight="1">
      <c r="E2294" s="67"/>
      <c r="G2294" s="67"/>
      <c r="I2294" s="147"/>
      <c r="J2294" s="192"/>
    </row>
    <row r="2295" spans="5:10" s="110" customFormat="1" ht="20.25" customHeight="1">
      <c r="E2295" s="67"/>
      <c r="G2295" s="67"/>
      <c r="I2295" s="147"/>
      <c r="J2295" s="192"/>
    </row>
    <row r="2296" spans="5:10" s="110" customFormat="1" ht="20.25" customHeight="1">
      <c r="E2296" s="67"/>
      <c r="G2296" s="67"/>
      <c r="I2296" s="147"/>
      <c r="J2296" s="192"/>
    </row>
    <row r="2297" spans="5:10" s="110" customFormat="1" ht="20.25" customHeight="1">
      <c r="E2297" s="67"/>
      <c r="G2297" s="67"/>
      <c r="I2297" s="147"/>
      <c r="J2297" s="192"/>
    </row>
    <row r="2298" spans="5:10" s="110" customFormat="1" ht="20.25" customHeight="1">
      <c r="E2298" s="67"/>
      <c r="G2298" s="67"/>
      <c r="I2298" s="147"/>
      <c r="J2298" s="192"/>
    </row>
    <row r="2299" spans="5:10" s="110" customFormat="1" ht="20.25" customHeight="1">
      <c r="E2299" s="67"/>
      <c r="G2299" s="67"/>
      <c r="I2299" s="147"/>
      <c r="J2299" s="192"/>
    </row>
    <row r="2300" spans="5:10" s="110" customFormat="1" ht="20.25" customHeight="1">
      <c r="E2300" s="67"/>
      <c r="G2300" s="67"/>
      <c r="I2300" s="147"/>
      <c r="J2300" s="192"/>
    </row>
    <row r="2301" spans="5:10" s="110" customFormat="1" ht="20.25" customHeight="1">
      <c r="E2301" s="67"/>
      <c r="G2301" s="67"/>
      <c r="I2301" s="147"/>
      <c r="J2301" s="192"/>
    </row>
    <row r="2302" spans="5:10" s="110" customFormat="1" ht="20.25" customHeight="1">
      <c r="E2302" s="67"/>
      <c r="G2302" s="67"/>
      <c r="I2302" s="147"/>
      <c r="J2302" s="192"/>
    </row>
    <row r="2303" spans="5:10" s="110" customFormat="1" ht="20.25" customHeight="1">
      <c r="E2303" s="67"/>
      <c r="G2303" s="67"/>
      <c r="I2303" s="147"/>
      <c r="J2303" s="192"/>
    </row>
    <row r="2304" spans="5:10" s="110" customFormat="1" ht="20.25" customHeight="1">
      <c r="E2304" s="67"/>
      <c r="G2304" s="67"/>
      <c r="I2304" s="147"/>
      <c r="J2304" s="192"/>
    </row>
    <row r="2305" spans="1:10" s="110" customFormat="1" ht="20.25" customHeight="1">
      <c r="E2305" s="67"/>
      <c r="G2305" s="67"/>
      <c r="I2305" s="147"/>
      <c r="J2305" s="192"/>
    </row>
    <row r="2306" spans="1:10" s="110" customFormat="1" ht="20.25" customHeight="1">
      <c r="E2306" s="67"/>
      <c r="G2306" s="67"/>
      <c r="I2306" s="147"/>
      <c r="J2306" s="192"/>
    </row>
    <row r="2307" spans="1:10" s="110" customFormat="1" ht="20.25" customHeight="1">
      <c r="E2307" s="67"/>
      <c r="G2307" s="67"/>
      <c r="I2307" s="147"/>
      <c r="J2307" s="192"/>
    </row>
    <row r="2308" spans="1:10" s="110" customFormat="1" ht="20.25" customHeight="1">
      <c r="E2308" s="67"/>
      <c r="G2308" s="67"/>
      <c r="I2308" s="147"/>
      <c r="J2308" s="192"/>
    </row>
    <row r="2309" spans="1:10" s="110" customFormat="1" ht="20.25" customHeight="1">
      <c r="E2309" s="67"/>
      <c r="G2309" s="67"/>
      <c r="I2309" s="147"/>
      <c r="J2309" s="192"/>
    </row>
    <row r="2310" spans="1:10" s="110" customFormat="1" ht="20.25" customHeight="1">
      <c r="A2310" s="16"/>
      <c r="B2310" s="16"/>
      <c r="C2310" s="16"/>
      <c r="D2310" s="16"/>
      <c r="E2310" s="193"/>
      <c r="F2310" s="16"/>
      <c r="G2310" s="193"/>
      <c r="I2310" s="147"/>
      <c r="J2310" s="194"/>
    </row>
    <row r="2311" spans="1:10" s="110" customFormat="1" ht="20.25" customHeight="1">
      <c r="A2311" s="16"/>
      <c r="B2311" s="16"/>
      <c r="C2311" s="16"/>
      <c r="D2311" s="16"/>
      <c r="E2311" s="193"/>
      <c r="F2311" s="16"/>
      <c r="G2311" s="193"/>
      <c r="I2311" s="147"/>
      <c r="J2311" s="194"/>
    </row>
    <row r="2312" spans="1:10" s="110" customFormat="1" ht="20.25" customHeight="1">
      <c r="A2312" s="16"/>
      <c r="B2312" s="16"/>
      <c r="C2312" s="16"/>
      <c r="D2312" s="16"/>
      <c r="E2312" s="193"/>
      <c r="F2312" s="16"/>
      <c r="G2312" s="193"/>
      <c r="H2312" s="16"/>
      <c r="I2312" s="195"/>
      <c r="J2312" s="194"/>
    </row>
    <row r="2313" spans="1:10" s="110" customFormat="1" ht="20.25" customHeight="1">
      <c r="A2313" s="16"/>
      <c r="B2313" s="16"/>
      <c r="C2313" s="16"/>
      <c r="D2313" s="16"/>
      <c r="E2313" s="193"/>
      <c r="F2313" s="16"/>
      <c r="G2313" s="193"/>
      <c r="H2313" s="16"/>
      <c r="I2313" s="195"/>
      <c r="J2313" s="194"/>
    </row>
    <row r="2314" spans="1:10" s="110" customFormat="1" ht="20.25" customHeight="1">
      <c r="A2314" s="16"/>
      <c r="B2314" s="16"/>
      <c r="C2314" s="16"/>
      <c r="D2314" s="16"/>
      <c r="E2314" s="193"/>
      <c r="F2314" s="16"/>
      <c r="G2314" s="193"/>
      <c r="H2314" s="16"/>
      <c r="I2314" s="195"/>
      <c r="J2314" s="194"/>
    </row>
    <row r="2315" spans="1:10" s="110" customFormat="1" ht="20.25" customHeight="1">
      <c r="A2315" s="16"/>
      <c r="B2315" s="16"/>
      <c r="C2315" s="16"/>
      <c r="D2315" s="16"/>
      <c r="E2315" s="193"/>
      <c r="F2315" s="16"/>
      <c r="G2315" s="193"/>
      <c r="H2315" s="16"/>
      <c r="I2315" s="195"/>
      <c r="J2315" s="194"/>
    </row>
    <row r="2316" spans="1:10" s="110" customFormat="1" ht="20.25" customHeight="1">
      <c r="A2316" s="16"/>
      <c r="B2316" s="16"/>
      <c r="C2316" s="16"/>
      <c r="D2316" s="16"/>
      <c r="E2316" s="193"/>
      <c r="F2316" s="16"/>
      <c r="G2316" s="193"/>
      <c r="H2316" s="16"/>
      <c r="I2316" s="195"/>
      <c r="J2316" s="194"/>
    </row>
    <row r="2317" spans="1:10" s="110" customFormat="1" ht="20.25" customHeight="1">
      <c r="A2317" s="16"/>
      <c r="B2317" s="16"/>
      <c r="C2317" s="16"/>
      <c r="D2317" s="16"/>
      <c r="E2317" s="193"/>
      <c r="F2317" s="16"/>
      <c r="G2317" s="193"/>
      <c r="H2317" s="16"/>
      <c r="I2317" s="195"/>
      <c r="J2317" s="194"/>
    </row>
  </sheetData>
  <sortState xmlns:xlrd2="http://schemas.microsoft.com/office/spreadsheetml/2017/richdata2" ref="C70:C88">
    <sortCondition ref="C70:C88"/>
  </sortState>
  <mergeCells count="58">
    <mergeCell ref="H130:H131"/>
    <mergeCell ref="I130:I131"/>
    <mergeCell ref="J130:J131"/>
    <mergeCell ref="A130:A131"/>
    <mergeCell ref="B130:B131"/>
    <mergeCell ref="C130:C131"/>
    <mergeCell ref="D130:E130"/>
    <mergeCell ref="F130:G130"/>
    <mergeCell ref="C167:C168"/>
    <mergeCell ref="D167:E167"/>
    <mergeCell ref="F167:G167"/>
    <mergeCell ref="B202:B211"/>
    <mergeCell ref="D249:E249"/>
    <mergeCell ref="A247:C247"/>
    <mergeCell ref="A212:A213"/>
    <mergeCell ref="B212:B213"/>
    <mergeCell ref="C212:C213"/>
    <mergeCell ref="D212:E212"/>
    <mergeCell ref="F212:G212"/>
    <mergeCell ref="A167:A168"/>
    <mergeCell ref="B167:B168"/>
    <mergeCell ref="H167:H168"/>
    <mergeCell ref="I167:I168"/>
    <mergeCell ref="J167:J168"/>
    <mergeCell ref="H212:H213"/>
    <mergeCell ref="I212:I213"/>
    <mergeCell ref="J212:J213"/>
    <mergeCell ref="B251:C251"/>
    <mergeCell ref="F249:G249"/>
    <mergeCell ref="D250:E250"/>
    <mergeCell ref="F250:G250"/>
    <mergeCell ref="D251:E251"/>
    <mergeCell ref="F251:G251"/>
    <mergeCell ref="A1:J2"/>
    <mergeCell ref="A89:A90"/>
    <mergeCell ref="B89:B90"/>
    <mergeCell ref="C89:C90"/>
    <mergeCell ref="D89:E89"/>
    <mergeCell ref="F89:G89"/>
    <mergeCell ref="H89:H90"/>
    <mergeCell ref="I89:I90"/>
    <mergeCell ref="J89:J90"/>
    <mergeCell ref="D41:E41"/>
    <mergeCell ref="F41:G41"/>
    <mergeCell ref="A4:A5"/>
    <mergeCell ref="B4:B5"/>
    <mergeCell ref="C41:C42"/>
    <mergeCell ref="A41:A42"/>
    <mergeCell ref="B41:B42"/>
    <mergeCell ref="J4:J5"/>
    <mergeCell ref="D4:E4"/>
    <mergeCell ref="H41:H42"/>
    <mergeCell ref="I41:I42"/>
    <mergeCell ref="C4:C5"/>
    <mergeCell ref="F4:G4"/>
    <mergeCell ref="H4:H5"/>
    <mergeCell ref="I4:I5"/>
    <mergeCell ref="J41:J42"/>
  </mergeCells>
  <phoneticPr fontId="2" type="noConversion"/>
  <printOptions horizontalCentered="1"/>
  <pageMargins left="0.39370078740157483" right="0.39370078740157483" top="0.70866141732283472" bottom="0.51181102362204722" header="0.51181102362204722" footer="0.31496062992125984"/>
  <pageSetup paperSize="9" scale="91" orientation="portrait" r:id="rId1"/>
  <headerFooter alignWithMargins="0"/>
  <rowBreaks count="6" manualBreakCount="6">
    <brk id="40" max="10" man="1"/>
    <brk id="88" max="9" man="1"/>
    <brk id="129" max="9" man="1"/>
    <brk id="88" max="9" man="1"/>
    <brk id="166" max="9" man="1"/>
    <brk id="21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18"/>
  <sheetViews>
    <sheetView view="pageBreakPreview" zoomScale="89" zoomScaleSheetLayoutView="89" workbookViewId="0">
      <selection activeCell="F31" sqref="F31"/>
    </sheetView>
  </sheetViews>
  <sheetFormatPr defaultColWidth="5.6640625" defaultRowHeight="13.5" customHeight="1"/>
  <cols>
    <col min="1" max="1" width="5.109375" style="16" bestFit="1" customWidth="1"/>
    <col min="2" max="2" width="8.6640625" style="16" bestFit="1" customWidth="1"/>
    <col min="3" max="3" width="11.88671875" style="16" customWidth="1"/>
    <col min="4" max="4" width="6.5546875" style="16" bestFit="1" customWidth="1"/>
    <col min="5" max="5" width="6.5546875" style="193" bestFit="1" customWidth="1"/>
    <col min="6" max="6" width="6.5546875" style="16" bestFit="1" customWidth="1"/>
    <col min="7" max="7" width="6.5546875" style="193" bestFit="1" customWidth="1"/>
    <col min="8" max="8" width="12.6640625" style="16" customWidth="1"/>
    <col min="9" max="9" width="10.6640625" style="195" bestFit="1" customWidth="1"/>
    <col min="10" max="10" width="11.33203125" style="194" bestFit="1" customWidth="1"/>
    <col min="11" max="16384" width="5.6640625" style="16"/>
  </cols>
  <sheetData>
    <row r="1" spans="1:11" ht="13.5" customHeight="1">
      <c r="A1" s="614" t="str">
        <f>수도권서부!A1</f>
        <v>2020년 10월분 지역회비 내역서</v>
      </c>
      <c r="B1" s="615"/>
      <c r="C1" s="615"/>
      <c r="D1" s="615"/>
      <c r="E1" s="615"/>
      <c r="F1" s="615"/>
      <c r="G1" s="615"/>
      <c r="H1" s="615"/>
      <c r="I1" s="615"/>
      <c r="J1" s="616"/>
    </row>
    <row r="2" spans="1:11" ht="13.5" customHeight="1">
      <c r="A2" s="617"/>
      <c r="B2" s="618"/>
      <c r="C2" s="618"/>
      <c r="D2" s="618"/>
      <c r="E2" s="618"/>
      <c r="F2" s="618"/>
      <c r="G2" s="618"/>
      <c r="H2" s="618"/>
      <c r="I2" s="618"/>
      <c r="J2" s="619"/>
    </row>
    <row r="3" spans="1:11" ht="13.5" customHeight="1" thickBot="1">
      <c r="A3" s="149" t="s">
        <v>74</v>
      </c>
      <c r="B3" s="150"/>
      <c r="C3" s="150"/>
      <c r="D3" s="150"/>
      <c r="E3" s="151"/>
      <c r="F3" s="150"/>
      <c r="G3" s="151"/>
      <c r="H3" s="150"/>
      <c r="I3" s="150"/>
      <c r="J3" s="150"/>
    </row>
    <row r="4" spans="1:11" s="20" customFormat="1" ht="13.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  <c r="K4" s="16"/>
    </row>
    <row r="5" spans="1:11" s="20" customFormat="1" ht="13.5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11"/>
      <c r="J5" s="605"/>
      <c r="K5" s="16"/>
    </row>
    <row r="6" spans="1:11" ht="12.75" customHeight="1">
      <c r="A6" s="152">
        <v>1</v>
      </c>
      <c r="B6" s="26" t="s">
        <v>508</v>
      </c>
      <c r="C6" s="7" t="s">
        <v>128</v>
      </c>
      <c r="D6" s="87">
        <v>1</v>
      </c>
      <c r="E6" s="36"/>
      <c r="F6" s="37">
        <v>1</v>
      </c>
      <c r="G6" s="93"/>
      <c r="H6" s="74">
        <v>20000</v>
      </c>
      <c r="I6" s="39">
        <f t="shared" ref="I6:I21" si="0">F6*10000</f>
        <v>10000</v>
      </c>
      <c r="J6" s="145"/>
    </row>
    <row r="7" spans="1:11" ht="12.75" customHeight="1">
      <c r="A7" s="152">
        <v>2</v>
      </c>
      <c r="C7" s="7" t="s">
        <v>475</v>
      </c>
      <c r="D7" s="87">
        <v>1</v>
      </c>
      <c r="E7" s="36"/>
      <c r="F7" s="37">
        <v>1</v>
      </c>
      <c r="G7" s="93"/>
      <c r="H7" s="74">
        <v>20000</v>
      </c>
      <c r="I7" s="39">
        <f t="shared" si="0"/>
        <v>10000</v>
      </c>
      <c r="J7" s="145"/>
    </row>
    <row r="8" spans="1:11" ht="12.75" customHeight="1">
      <c r="A8" s="152">
        <v>3</v>
      </c>
      <c r="B8" s="153"/>
      <c r="C8" s="7" t="s">
        <v>221</v>
      </c>
      <c r="D8" s="87">
        <v>1</v>
      </c>
      <c r="E8" s="36"/>
      <c r="F8" s="37">
        <v>1</v>
      </c>
      <c r="G8" s="93"/>
      <c r="H8" s="74">
        <v>20000</v>
      </c>
      <c r="I8" s="39">
        <f t="shared" si="0"/>
        <v>10000</v>
      </c>
      <c r="J8" s="145"/>
    </row>
    <row r="9" spans="1:11" ht="12.75" customHeight="1">
      <c r="A9" s="152">
        <v>4</v>
      </c>
      <c r="B9" s="153"/>
      <c r="C9" s="3" t="s">
        <v>217</v>
      </c>
      <c r="D9" s="87">
        <v>1</v>
      </c>
      <c r="E9" s="36"/>
      <c r="F9" s="37">
        <v>1</v>
      </c>
      <c r="G9" s="93"/>
      <c r="H9" s="74">
        <v>20000</v>
      </c>
      <c r="I9" s="39">
        <f t="shared" si="0"/>
        <v>10000</v>
      </c>
      <c r="J9" s="145"/>
    </row>
    <row r="10" spans="1:11" s="155" customFormat="1" ht="12.75" customHeight="1">
      <c r="A10" s="152">
        <v>5</v>
      </c>
      <c r="B10" s="153"/>
      <c r="C10" s="3" t="s">
        <v>213</v>
      </c>
      <c r="D10" s="87">
        <v>1</v>
      </c>
      <c r="E10" s="36"/>
      <c r="F10" s="37">
        <v>1</v>
      </c>
      <c r="G10" s="93"/>
      <c r="H10" s="74">
        <v>20000</v>
      </c>
      <c r="I10" s="39">
        <f t="shared" si="0"/>
        <v>10000</v>
      </c>
      <c r="J10" s="154"/>
    </row>
    <row r="11" spans="1:11" ht="12.75" customHeight="1">
      <c r="A11" s="152">
        <v>6</v>
      </c>
      <c r="B11" s="153"/>
      <c r="C11" s="7" t="s">
        <v>108</v>
      </c>
      <c r="D11" s="87">
        <v>1</v>
      </c>
      <c r="E11" s="36"/>
      <c r="F11" s="37">
        <v>1</v>
      </c>
      <c r="G11" s="93"/>
      <c r="H11" s="74">
        <v>20000</v>
      </c>
      <c r="I11" s="39">
        <f t="shared" si="0"/>
        <v>10000</v>
      </c>
      <c r="J11" s="145"/>
    </row>
    <row r="12" spans="1:11" ht="12.75" customHeight="1">
      <c r="A12" s="152">
        <v>7</v>
      </c>
      <c r="B12" s="153"/>
      <c r="C12" s="7" t="s">
        <v>375</v>
      </c>
      <c r="D12" s="87">
        <v>1</v>
      </c>
      <c r="E12" s="36"/>
      <c r="F12" s="37">
        <v>1</v>
      </c>
      <c r="G12" s="93"/>
      <c r="H12" s="74">
        <v>20000</v>
      </c>
      <c r="I12" s="39">
        <f t="shared" si="0"/>
        <v>10000</v>
      </c>
      <c r="J12" s="145"/>
    </row>
    <row r="13" spans="1:11" ht="12.75" customHeight="1">
      <c r="A13" s="152">
        <v>8</v>
      </c>
      <c r="B13" s="153"/>
      <c r="C13" s="7" t="s">
        <v>77</v>
      </c>
      <c r="D13" s="87">
        <v>1</v>
      </c>
      <c r="E13" s="36"/>
      <c r="F13" s="37">
        <v>1</v>
      </c>
      <c r="G13" s="93"/>
      <c r="H13" s="74">
        <v>20000</v>
      </c>
      <c r="I13" s="39">
        <f t="shared" si="0"/>
        <v>10000</v>
      </c>
      <c r="J13" s="145"/>
    </row>
    <row r="14" spans="1:11" ht="12.75" customHeight="1">
      <c r="A14" s="152">
        <v>9</v>
      </c>
      <c r="B14" s="153"/>
      <c r="C14" s="7" t="s">
        <v>348</v>
      </c>
      <c r="D14" s="87">
        <v>1</v>
      </c>
      <c r="E14" s="36"/>
      <c r="F14" s="37">
        <v>1</v>
      </c>
      <c r="G14" s="93"/>
      <c r="H14" s="74">
        <v>20000</v>
      </c>
      <c r="I14" s="39">
        <f t="shared" si="0"/>
        <v>10000</v>
      </c>
      <c r="J14" s="145"/>
    </row>
    <row r="15" spans="1:11" ht="12.75" customHeight="1">
      <c r="A15" s="152">
        <v>10</v>
      </c>
      <c r="B15" s="153"/>
      <c r="C15" s="7" t="s">
        <v>349</v>
      </c>
      <c r="D15" s="87">
        <v>1</v>
      </c>
      <c r="E15" s="36"/>
      <c r="F15" s="37">
        <v>1</v>
      </c>
      <c r="G15" s="93"/>
      <c r="H15" s="74">
        <v>20000</v>
      </c>
      <c r="I15" s="39">
        <f t="shared" si="0"/>
        <v>10000</v>
      </c>
      <c r="J15" s="145"/>
    </row>
    <row r="16" spans="1:11" ht="12.75" customHeight="1">
      <c r="A16" s="152">
        <v>11</v>
      </c>
      <c r="B16" s="153"/>
      <c r="C16" s="7" t="s">
        <v>145</v>
      </c>
      <c r="D16" s="87">
        <v>1</v>
      </c>
      <c r="E16" s="36"/>
      <c r="F16" s="37">
        <v>1</v>
      </c>
      <c r="G16" s="93"/>
      <c r="H16" s="74">
        <v>20000</v>
      </c>
      <c r="I16" s="39">
        <f t="shared" si="0"/>
        <v>10000</v>
      </c>
      <c r="J16" s="145"/>
    </row>
    <row r="17" spans="1:10" ht="12.75" customHeight="1">
      <c r="A17" s="152">
        <v>12</v>
      </c>
      <c r="B17" s="153"/>
      <c r="C17" s="7" t="s">
        <v>572</v>
      </c>
      <c r="D17" s="87">
        <v>1</v>
      </c>
      <c r="E17" s="36"/>
      <c r="F17" s="37">
        <v>1</v>
      </c>
      <c r="G17" s="93"/>
      <c r="H17" s="74">
        <v>20000</v>
      </c>
      <c r="I17" s="39">
        <f t="shared" si="0"/>
        <v>10000</v>
      </c>
      <c r="J17" s="556"/>
    </row>
    <row r="18" spans="1:10" ht="12.75" customHeight="1">
      <c r="A18" s="152">
        <v>13</v>
      </c>
      <c r="B18" s="153"/>
      <c r="C18" s="7" t="s">
        <v>312</v>
      </c>
      <c r="D18" s="87">
        <v>1</v>
      </c>
      <c r="E18" s="36"/>
      <c r="F18" s="37">
        <v>1</v>
      </c>
      <c r="G18" s="93"/>
      <c r="H18" s="74">
        <v>20000</v>
      </c>
      <c r="I18" s="39">
        <f t="shared" si="0"/>
        <v>10000</v>
      </c>
      <c r="J18" s="145"/>
    </row>
    <row r="19" spans="1:10" ht="12.75" customHeight="1">
      <c r="A19" s="152">
        <v>14</v>
      </c>
      <c r="B19" s="153"/>
      <c r="C19" s="7" t="s">
        <v>141</v>
      </c>
      <c r="D19" s="87">
        <v>1</v>
      </c>
      <c r="E19" s="36"/>
      <c r="F19" s="37">
        <v>1</v>
      </c>
      <c r="G19" s="93"/>
      <c r="H19" s="74">
        <v>20000</v>
      </c>
      <c r="I19" s="39">
        <f t="shared" si="0"/>
        <v>10000</v>
      </c>
      <c r="J19" s="145"/>
    </row>
    <row r="20" spans="1:10" ht="12.75" customHeight="1">
      <c r="A20" s="152">
        <v>15</v>
      </c>
      <c r="B20" s="153"/>
      <c r="C20" s="7" t="s">
        <v>175</v>
      </c>
      <c r="D20" s="87">
        <v>1</v>
      </c>
      <c r="E20" s="36"/>
      <c r="F20" s="37">
        <v>1</v>
      </c>
      <c r="G20" s="93"/>
      <c r="H20" s="74">
        <v>20000</v>
      </c>
      <c r="I20" s="39">
        <f t="shared" si="0"/>
        <v>10000</v>
      </c>
      <c r="J20" s="145"/>
    </row>
    <row r="21" spans="1:10" ht="12.75" customHeight="1">
      <c r="A21" s="152">
        <v>16</v>
      </c>
      <c r="B21" s="153"/>
      <c r="C21" s="7" t="s">
        <v>295</v>
      </c>
      <c r="D21" s="87">
        <v>1</v>
      </c>
      <c r="E21" s="36"/>
      <c r="F21" s="37">
        <v>1</v>
      </c>
      <c r="G21" s="93"/>
      <c r="H21" s="74">
        <v>20000</v>
      </c>
      <c r="I21" s="39">
        <f t="shared" si="0"/>
        <v>10000</v>
      </c>
      <c r="J21" s="145"/>
    </row>
    <row r="22" spans="1:10" ht="12.75" customHeight="1">
      <c r="A22" s="43">
        <v>1</v>
      </c>
      <c r="B22" s="153"/>
      <c r="C22" s="156" t="s">
        <v>324</v>
      </c>
      <c r="D22" s="87">
        <v>1</v>
      </c>
      <c r="E22" s="36"/>
      <c r="F22" s="37"/>
      <c r="G22" s="93"/>
      <c r="H22" s="74"/>
      <c r="I22" s="39"/>
      <c r="J22" s="145"/>
    </row>
    <row r="23" spans="1:10" ht="12.75" customHeight="1">
      <c r="A23" s="43">
        <v>2</v>
      </c>
      <c r="B23" s="153"/>
      <c r="C23" s="156" t="s">
        <v>158</v>
      </c>
      <c r="D23" s="87">
        <v>1</v>
      </c>
      <c r="E23" s="36"/>
      <c r="F23" s="37"/>
      <c r="G23" s="38"/>
      <c r="H23" s="39"/>
      <c r="I23" s="39"/>
      <c r="J23" s="145"/>
    </row>
    <row r="24" spans="1:10" ht="12.75" customHeight="1">
      <c r="A24" s="43">
        <v>3</v>
      </c>
      <c r="B24" s="153"/>
      <c r="C24" s="156" t="s">
        <v>293</v>
      </c>
      <c r="D24" s="87">
        <v>1</v>
      </c>
      <c r="E24" s="36"/>
      <c r="F24" s="37"/>
      <c r="G24" s="38"/>
      <c r="H24" s="39"/>
      <c r="I24" s="39"/>
      <c r="J24" s="145"/>
    </row>
    <row r="25" spans="1:10" ht="12.75" customHeight="1">
      <c r="A25" s="43">
        <v>4</v>
      </c>
      <c r="B25" s="153"/>
      <c r="C25" s="156" t="s">
        <v>256</v>
      </c>
      <c r="D25" s="87">
        <v>1</v>
      </c>
      <c r="E25" s="36"/>
      <c r="F25" s="37"/>
      <c r="G25" s="38"/>
      <c r="H25" s="39"/>
      <c r="I25" s="39"/>
      <c r="J25" s="145"/>
    </row>
    <row r="26" spans="1:10" ht="12.75" customHeight="1">
      <c r="A26" s="43">
        <v>5</v>
      </c>
      <c r="B26" s="153"/>
      <c r="C26" s="156" t="s">
        <v>247</v>
      </c>
      <c r="D26" s="87">
        <v>1</v>
      </c>
      <c r="E26" s="36"/>
      <c r="F26" s="37"/>
      <c r="G26" s="38"/>
      <c r="H26" s="39"/>
      <c r="I26" s="39"/>
      <c r="J26" s="145"/>
    </row>
    <row r="27" spans="1:10" ht="12.75" customHeight="1">
      <c r="A27" s="43">
        <v>6</v>
      </c>
      <c r="B27" s="153"/>
      <c r="C27" s="157" t="s">
        <v>321</v>
      </c>
      <c r="D27" s="87">
        <v>1</v>
      </c>
      <c r="E27" s="36"/>
      <c r="F27" s="37"/>
      <c r="G27" s="38"/>
      <c r="H27" s="39"/>
      <c r="I27" s="39"/>
      <c r="J27" s="145"/>
    </row>
    <row r="28" spans="1:10" ht="12.75" customHeight="1">
      <c r="A28" s="43">
        <v>7</v>
      </c>
      <c r="B28" s="153"/>
      <c r="C28" s="44" t="s">
        <v>135</v>
      </c>
      <c r="D28" s="87">
        <v>1</v>
      </c>
      <c r="E28" s="36"/>
      <c r="F28" s="37"/>
      <c r="G28" s="93"/>
      <c r="H28" s="74"/>
      <c r="I28" s="39"/>
      <c r="J28" s="158"/>
    </row>
    <row r="29" spans="1:10" ht="12.75" customHeight="1">
      <c r="A29" s="43">
        <v>8</v>
      </c>
      <c r="B29" s="153"/>
      <c r="C29" s="44" t="s">
        <v>1021</v>
      </c>
      <c r="D29" s="87">
        <v>1</v>
      </c>
      <c r="E29" s="36"/>
      <c r="F29" s="37"/>
      <c r="G29" s="38"/>
      <c r="H29" s="39"/>
      <c r="I29" s="39"/>
      <c r="J29" s="158"/>
    </row>
    <row r="30" spans="1:10" ht="12.75" customHeight="1">
      <c r="A30" s="43">
        <v>9</v>
      </c>
      <c r="B30" s="153"/>
      <c r="C30" s="157" t="s">
        <v>210</v>
      </c>
      <c r="D30" s="87">
        <v>1</v>
      </c>
      <c r="E30" s="36"/>
      <c r="F30" s="37"/>
      <c r="G30" s="93"/>
      <c r="H30" s="74"/>
      <c r="I30" s="39"/>
      <c r="J30" s="145"/>
    </row>
    <row r="31" spans="1:10" ht="12.75" customHeight="1">
      <c r="A31" s="43">
        <v>10</v>
      </c>
      <c r="B31" s="153"/>
      <c r="C31" s="157" t="s">
        <v>272</v>
      </c>
      <c r="D31" s="87">
        <v>1</v>
      </c>
      <c r="E31" s="36"/>
      <c r="F31" s="37"/>
      <c r="G31" s="93"/>
      <c r="H31" s="74"/>
      <c r="I31" s="39"/>
      <c r="J31" s="145"/>
    </row>
    <row r="32" spans="1:10" ht="12.75" customHeight="1">
      <c r="A32" s="43">
        <v>11</v>
      </c>
      <c r="B32" s="153"/>
      <c r="C32" s="157" t="s">
        <v>183</v>
      </c>
      <c r="D32" s="87">
        <v>1</v>
      </c>
      <c r="E32" s="36"/>
      <c r="F32" s="37"/>
      <c r="G32" s="38"/>
      <c r="H32" s="39"/>
      <c r="I32" s="39"/>
      <c r="J32" s="145"/>
    </row>
    <row r="33" spans="1:10" ht="12.75" customHeight="1">
      <c r="A33" s="43">
        <v>12</v>
      </c>
      <c r="B33" s="153"/>
      <c r="C33" s="157" t="s">
        <v>374</v>
      </c>
      <c r="D33" s="87">
        <v>1</v>
      </c>
      <c r="E33" s="36"/>
      <c r="F33" s="37"/>
      <c r="G33" s="38"/>
      <c r="H33" s="39"/>
      <c r="I33" s="39"/>
      <c r="J33" s="145"/>
    </row>
    <row r="34" spans="1:10" ht="12.75" customHeight="1">
      <c r="A34" s="43">
        <v>13</v>
      </c>
      <c r="B34" s="153"/>
      <c r="C34" s="157" t="s">
        <v>273</v>
      </c>
      <c r="D34" s="87">
        <v>1</v>
      </c>
      <c r="E34" s="36"/>
      <c r="F34" s="37"/>
      <c r="G34" s="93"/>
      <c r="H34" s="74"/>
      <c r="I34" s="39"/>
      <c r="J34" s="145"/>
    </row>
    <row r="35" spans="1:10" ht="12.75" customHeight="1">
      <c r="A35" s="43">
        <v>14</v>
      </c>
      <c r="B35" s="153"/>
      <c r="C35" s="157" t="s">
        <v>214</v>
      </c>
      <c r="D35" s="87">
        <v>1</v>
      </c>
      <c r="E35" s="36"/>
      <c r="F35" s="37"/>
      <c r="G35" s="93"/>
      <c r="H35" s="74"/>
      <c r="I35" s="39"/>
      <c r="J35" s="145"/>
    </row>
    <row r="36" spans="1:10" ht="12.75" customHeight="1">
      <c r="A36" s="43">
        <v>15</v>
      </c>
      <c r="B36" s="153"/>
      <c r="C36" s="157" t="s">
        <v>333</v>
      </c>
      <c r="D36" s="87">
        <v>1</v>
      </c>
      <c r="E36" s="36"/>
      <c r="F36" s="37"/>
      <c r="G36" s="93"/>
      <c r="H36" s="74"/>
      <c r="I36" s="39"/>
      <c r="J36" s="145"/>
    </row>
    <row r="37" spans="1:10" ht="12.75" customHeight="1">
      <c r="A37" s="43">
        <v>16</v>
      </c>
      <c r="B37" s="153"/>
      <c r="C37" s="44" t="s">
        <v>227</v>
      </c>
      <c r="D37" s="87">
        <v>1</v>
      </c>
      <c r="E37" s="36"/>
      <c r="F37" s="37"/>
      <c r="G37" s="93"/>
      <c r="H37" s="74"/>
      <c r="I37" s="39"/>
      <c r="J37" s="145"/>
    </row>
    <row r="38" spans="1:10" ht="12.75" customHeight="1">
      <c r="A38" s="43">
        <v>17</v>
      </c>
      <c r="B38" s="153"/>
      <c r="C38" s="157" t="s">
        <v>294</v>
      </c>
      <c r="D38" s="87">
        <v>1</v>
      </c>
      <c r="E38" s="36"/>
      <c r="F38" s="37"/>
      <c r="G38" s="93"/>
      <c r="H38" s="74"/>
      <c r="I38" s="39"/>
      <c r="J38" s="145"/>
    </row>
    <row r="39" spans="1:10" ht="12.75" customHeight="1">
      <c r="A39" s="43">
        <v>18</v>
      </c>
      <c r="B39" s="153"/>
      <c r="C39" s="157" t="s">
        <v>1038</v>
      </c>
      <c r="D39" s="87">
        <v>1</v>
      </c>
      <c r="E39" s="36"/>
      <c r="F39" s="37"/>
      <c r="G39" s="93"/>
      <c r="H39" s="74"/>
      <c r="I39" s="39"/>
      <c r="J39" s="145"/>
    </row>
    <row r="40" spans="1:10" ht="12.75" customHeight="1">
      <c r="A40" s="43">
        <v>19</v>
      </c>
      <c r="B40" s="153"/>
      <c r="C40" s="157" t="s">
        <v>867</v>
      </c>
      <c r="D40" s="87">
        <v>1</v>
      </c>
      <c r="E40" s="36"/>
      <c r="F40" s="37"/>
      <c r="G40" s="93"/>
      <c r="H40" s="74"/>
      <c r="I40" s="39"/>
      <c r="J40" s="145"/>
    </row>
    <row r="41" spans="1:10" ht="12.75" customHeight="1">
      <c r="A41" s="43">
        <v>20</v>
      </c>
      <c r="B41" s="153"/>
      <c r="C41" s="44" t="s">
        <v>140</v>
      </c>
      <c r="D41" s="87">
        <v>1</v>
      </c>
      <c r="E41" s="36"/>
      <c r="F41" s="37"/>
      <c r="G41" s="93"/>
      <c r="H41" s="74"/>
      <c r="I41" s="39"/>
      <c r="J41" s="145"/>
    </row>
    <row r="42" spans="1:10" ht="12.75" customHeight="1">
      <c r="A42" s="43">
        <v>21</v>
      </c>
      <c r="B42" s="153"/>
      <c r="C42" s="44" t="s">
        <v>185</v>
      </c>
      <c r="D42" s="87">
        <v>1</v>
      </c>
      <c r="E42" s="36"/>
      <c r="F42" s="37"/>
      <c r="G42" s="93"/>
      <c r="H42" s="74"/>
      <c r="I42" s="39"/>
      <c r="J42" s="145"/>
    </row>
    <row r="43" spans="1:10" ht="12.75" customHeight="1">
      <c r="A43" s="43">
        <v>22</v>
      </c>
      <c r="B43" s="153"/>
      <c r="C43" s="44" t="s">
        <v>186</v>
      </c>
      <c r="D43" s="87">
        <v>1</v>
      </c>
      <c r="E43" s="36"/>
      <c r="F43" s="37"/>
      <c r="G43" s="93"/>
      <c r="H43" s="74"/>
      <c r="I43" s="39"/>
      <c r="J43" s="145"/>
    </row>
    <row r="44" spans="1:10" ht="12.75" customHeight="1">
      <c r="A44" s="43">
        <v>23</v>
      </c>
      <c r="B44" s="153"/>
      <c r="C44" s="157" t="s">
        <v>406</v>
      </c>
      <c r="D44" s="87">
        <v>1</v>
      </c>
      <c r="E44" s="36"/>
      <c r="F44" s="37"/>
      <c r="G44" s="93"/>
      <c r="H44" s="74"/>
      <c r="I44" s="39"/>
      <c r="J44" s="145"/>
    </row>
    <row r="45" spans="1:10" ht="12.75" customHeight="1">
      <c r="A45" s="43">
        <v>24</v>
      </c>
      <c r="B45" s="153"/>
      <c r="C45" s="157" t="s">
        <v>1044</v>
      </c>
      <c r="D45" s="87">
        <v>1</v>
      </c>
      <c r="E45" s="36"/>
      <c r="F45" s="37"/>
      <c r="G45" s="93"/>
      <c r="H45" s="74"/>
      <c r="I45" s="39"/>
      <c r="J45" s="145"/>
    </row>
    <row r="46" spans="1:10" ht="12.75" customHeight="1">
      <c r="A46" s="43">
        <v>25</v>
      </c>
      <c r="B46" s="153"/>
      <c r="C46" s="156" t="s">
        <v>317</v>
      </c>
      <c r="D46" s="87">
        <v>1</v>
      </c>
      <c r="E46" s="36"/>
      <c r="F46" s="37"/>
      <c r="G46" s="93"/>
      <c r="H46" s="74"/>
      <c r="I46" s="39"/>
      <c r="J46" s="145"/>
    </row>
    <row r="47" spans="1:10" ht="12.75" customHeight="1">
      <c r="A47" s="43">
        <v>26</v>
      </c>
      <c r="B47" s="153"/>
      <c r="C47" s="156" t="s">
        <v>550</v>
      </c>
      <c r="D47" s="87">
        <v>1</v>
      </c>
      <c r="E47" s="36"/>
      <c r="F47" s="37"/>
      <c r="G47" s="93"/>
      <c r="H47" s="74"/>
      <c r="I47" s="39"/>
      <c r="J47" s="145"/>
    </row>
    <row r="48" spans="1:10" ht="12.75" customHeight="1">
      <c r="A48" s="43">
        <v>27</v>
      </c>
      <c r="B48" s="153"/>
      <c r="C48" s="157" t="s">
        <v>450</v>
      </c>
      <c r="D48" s="87">
        <v>1</v>
      </c>
      <c r="E48" s="36"/>
      <c r="F48" s="37"/>
      <c r="G48" s="93"/>
      <c r="H48" s="74"/>
      <c r="I48" s="39"/>
      <c r="J48" s="145"/>
    </row>
    <row r="49" spans="1:11" ht="12.75" customHeight="1">
      <c r="A49" s="43">
        <v>28</v>
      </c>
      <c r="B49" s="153"/>
      <c r="C49" s="157" t="s">
        <v>212</v>
      </c>
      <c r="D49" s="87">
        <v>1</v>
      </c>
      <c r="E49" s="36"/>
      <c r="F49" s="37"/>
      <c r="G49" s="93"/>
      <c r="H49" s="74"/>
      <c r="I49" s="39"/>
      <c r="J49" s="145"/>
    </row>
    <row r="50" spans="1:11" ht="12.75" customHeight="1">
      <c r="A50" s="43">
        <v>29</v>
      </c>
      <c r="B50" s="153"/>
      <c r="C50" s="157" t="s">
        <v>484</v>
      </c>
      <c r="D50" s="87">
        <v>1</v>
      </c>
      <c r="E50" s="36"/>
      <c r="F50" s="37"/>
      <c r="G50" s="93"/>
      <c r="H50" s="74"/>
      <c r="I50" s="39"/>
      <c r="J50" s="145"/>
    </row>
    <row r="51" spans="1:11" ht="12.75" customHeight="1">
      <c r="A51" s="43">
        <v>30</v>
      </c>
      <c r="B51" s="153"/>
      <c r="C51" s="156" t="s">
        <v>230</v>
      </c>
      <c r="D51" s="87">
        <v>1</v>
      </c>
      <c r="E51" s="36"/>
      <c r="F51" s="37"/>
      <c r="G51" s="93"/>
      <c r="H51" s="74"/>
      <c r="I51" s="39"/>
      <c r="J51" s="145"/>
    </row>
    <row r="52" spans="1:11" ht="12.75" customHeight="1">
      <c r="A52" s="43">
        <v>31</v>
      </c>
      <c r="B52" s="153"/>
      <c r="C52" s="156" t="s">
        <v>857</v>
      </c>
      <c r="D52" s="87">
        <v>1</v>
      </c>
      <c r="E52" s="36"/>
      <c r="F52" s="37"/>
      <c r="G52" s="93"/>
      <c r="H52" s="74"/>
      <c r="I52" s="39"/>
      <c r="J52" s="145"/>
    </row>
    <row r="53" spans="1:11" ht="12.75" customHeight="1">
      <c r="A53" s="43">
        <v>32</v>
      </c>
      <c r="B53" s="153"/>
      <c r="C53" s="156" t="s">
        <v>218</v>
      </c>
      <c r="D53" s="87">
        <v>1</v>
      </c>
      <c r="E53" s="36"/>
      <c r="F53" s="37"/>
      <c r="G53" s="93"/>
      <c r="H53" s="74"/>
      <c r="I53" s="39"/>
      <c r="J53" s="145"/>
    </row>
    <row r="54" spans="1:11" ht="12.75" customHeight="1">
      <c r="A54" s="43">
        <v>33</v>
      </c>
      <c r="B54" s="153"/>
      <c r="C54" s="156" t="s">
        <v>274</v>
      </c>
      <c r="D54" s="87">
        <v>1</v>
      </c>
      <c r="E54" s="36"/>
      <c r="F54" s="37"/>
      <c r="G54" s="93"/>
      <c r="H54" s="74"/>
      <c r="I54" s="39"/>
      <c r="J54" s="145"/>
    </row>
    <row r="55" spans="1:11" ht="12.75" customHeight="1">
      <c r="A55" s="43">
        <v>34</v>
      </c>
      <c r="B55" s="153"/>
      <c r="C55" s="156" t="s">
        <v>1039</v>
      </c>
      <c r="D55" s="87">
        <v>1</v>
      </c>
      <c r="E55" s="36"/>
      <c r="F55" s="37"/>
      <c r="G55" s="93"/>
      <c r="H55" s="74"/>
      <c r="I55" s="39"/>
      <c r="J55" s="145"/>
    </row>
    <row r="56" spans="1:11" ht="12.75" customHeight="1">
      <c r="A56" s="43">
        <v>35</v>
      </c>
      <c r="B56" s="153"/>
      <c r="C56" s="156" t="s">
        <v>184</v>
      </c>
      <c r="D56" s="87">
        <v>1</v>
      </c>
      <c r="E56" s="36"/>
      <c r="F56" s="37"/>
      <c r="G56" s="93"/>
      <c r="H56" s="74"/>
      <c r="I56" s="39"/>
      <c r="J56" s="145"/>
    </row>
    <row r="57" spans="1:11" ht="12.75" customHeight="1">
      <c r="A57" s="43">
        <v>36</v>
      </c>
      <c r="B57" s="153"/>
      <c r="C57" s="156" t="s">
        <v>407</v>
      </c>
      <c r="D57" s="87">
        <v>1</v>
      </c>
      <c r="E57" s="36"/>
      <c r="F57" s="37"/>
      <c r="G57" s="93"/>
      <c r="H57" s="74"/>
      <c r="I57" s="39"/>
      <c r="J57" s="145"/>
    </row>
    <row r="58" spans="1:11" ht="12.75" customHeight="1" thickBot="1">
      <c r="A58" s="53">
        <v>37</v>
      </c>
      <c r="B58" s="153"/>
      <c r="C58" s="156" t="s">
        <v>451</v>
      </c>
      <c r="D58" s="87">
        <v>1</v>
      </c>
      <c r="E58" s="36"/>
      <c r="F58" s="37"/>
      <c r="G58" s="93"/>
      <c r="H58" s="74"/>
      <c r="I58" s="39"/>
      <c r="J58" s="145"/>
    </row>
    <row r="59" spans="1:11" ht="12.75" customHeight="1" thickBot="1">
      <c r="A59" s="53">
        <v>38</v>
      </c>
      <c r="B59" s="159"/>
      <c r="C59" s="160" t="s">
        <v>1040</v>
      </c>
      <c r="D59" s="161">
        <v>1</v>
      </c>
      <c r="E59" s="57"/>
      <c r="F59" s="58"/>
      <c r="G59" s="59"/>
      <c r="H59" s="141"/>
      <c r="I59" s="141"/>
      <c r="J59" s="162"/>
    </row>
    <row r="60" spans="1:11" s="20" customFormat="1" ht="16.5" customHeight="1">
      <c r="A60" s="620" t="s">
        <v>2</v>
      </c>
      <c r="B60" s="612" t="s">
        <v>0</v>
      </c>
      <c r="C60" s="612" t="s">
        <v>307</v>
      </c>
      <c r="D60" s="606" t="s">
        <v>423</v>
      </c>
      <c r="E60" s="607"/>
      <c r="F60" s="606" t="s">
        <v>76</v>
      </c>
      <c r="G60" s="607"/>
      <c r="H60" s="608" t="s">
        <v>304</v>
      </c>
      <c r="I60" s="610" t="s">
        <v>3</v>
      </c>
      <c r="J60" s="604" t="s">
        <v>4</v>
      </c>
      <c r="K60" s="16"/>
    </row>
    <row r="61" spans="1:11" s="20" customFormat="1" ht="16.5" customHeight="1" thickBot="1">
      <c r="A61" s="621"/>
      <c r="B61" s="613"/>
      <c r="C61" s="613"/>
      <c r="D61" s="21" t="s">
        <v>421</v>
      </c>
      <c r="E61" s="22" t="s">
        <v>425</v>
      </c>
      <c r="F61" s="23" t="s">
        <v>421</v>
      </c>
      <c r="G61" s="24" t="s">
        <v>425</v>
      </c>
      <c r="H61" s="609"/>
      <c r="I61" s="611"/>
      <c r="J61" s="605"/>
      <c r="K61" s="16"/>
    </row>
    <row r="62" spans="1:11" ht="16.5" customHeight="1">
      <c r="A62" s="62">
        <v>17</v>
      </c>
      <c r="B62" s="26" t="s">
        <v>101</v>
      </c>
      <c r="C62" s="167" t="s">
        <v>414</v>
      </c>
      <c r="D62" s="139">
        <v>1</v>
      </c>
      <c r="E62" s="65"/>
      <c r="F62" s="66">
        <v>1</v>
      </c>
      <c r="G62" s="67"/>
      <c r="H62" s="168">
        <v>20000</v>
      </c>
      <c r="I62" s="39">
        <f t="shared" ref="I62:I93" si="1">F62*10000</f>
        <v>10000</v>
      </c>
      <c r="J62" s="169"/>
    </row>
    <row r="63" spans="1:11" ht="16.5" customHeight="1">
      <c r="A63" s="33">
        <v>18</v>
      </c>
      <c r="B63" s="153"/>
      <c r="C63" s="3" t="s">
        <v>415</v>
      </c>
      <c r="D63" s="87">
        <v>1</v>
      </c>
      <c r="E63" s="36"/>
      <c r="F63" s="37">
        <v>1</v>
      </c>
      <c r="G63" s="93"/>
      <c r="H63" s="74">
        <v>20000</v>
      </c>
      <c r="I63" s="39">
        <f t="shared" si="1"/>
        <v>10000</v>
      </c>
      <c r="J63" s="145"/>
    </row>
    <row r="64" spans="1:11" ht="16.5" customHeight="1">
      <c r="A64" s="33">
        <v>19</v>
      </c>
      <c r="B64" s="153"/>
      <c r="C64" s="3" t="s">
        <v>486</v>
      </c>
      <c r="D64" s="87">
        <v>1</v>
      </c>
      <c r="E64" s="36"/>
      <c r="F64" s="37">
        <v>1</v>
      </c>
      <c r="G64" s="93"/>
      <c r="H64" s="74">
        <v>20000</v>
      </c>
      <c r="I64" s="39">
        <f t="shared" si="1"/>
        <v>10000</v>
      </c>
      <c r="J64" s="91"/>
    </row>
    <row r="65" spans="1:10" ht="16.5" customHeight="1">
      <c r="A65" s="33">
        <v>20</v>
      </c>
      <c r="B65" s="153"/>
      <c r="C65" s="3" t="s">
        <v>275</v>
      </c>
      <c r="D65" s="87">
        <v>1</v>
      </c>
      <c r="E65" s="36"/>
      <c r="F65" s="37">
        <v>1</v>
      </c>
      <c r="G65" s="93"/>
      <c r="H65" s="74">
        <v>20000</v>
      </c>
      <c r="I65" s="39">
        <f t="shared" si="1"/>
        <v>10000</v>
      </c>
      <c r="J65" s="170"/>
    </row>
    <row r="66" spans="1:10" ht="16.5" customHeight="1">
      <c r="A66" s="33">
        <v>21</v>
      </c>
      <c r="B66" s="153"/>
      <c r="C66" s="3" t="s">
        <v>553</v>
      </c>
      <c r="D66" s="87">
        <v>1</v>
      </c>
      <c r="E66" s="36"/>
      <c r="F66" s="37">
        <v>1</v>
      </c>
      <c r="G66" s="93"/>
      <c r="H66" s="74">
        <v>20000</v>
      </c>
      <c r="I66" s="39">
        <f t="shared" si="1"/>
        <v>10000</v>
      </c>
      <c r="J66" s="91"/>
    </row>
    <row r="67" spans="1:10" ht="16.5" customHeight="1">
      <c r="A67" s="33">
        <v>22</v>
      </c>
      <c r="B67" s="153"/>
      <c r="C67" s="7" t="s">
        <v>120</v>
      </c>
      <c r="D67" s="87">
        <v>1</v>
      </c>
      <c r="E67" s="36"/>
      <c r="F67" s="37">
        <v>1</v>
      </c>
      <c r="G67" s="93"/>
      <c r="H67" s="74">
        <v>20000</v>
      </c>
      <c r="I67" s="39">
        <f t="shared" si="1"/>
        <v>10000</v>
      </c>
      <c r="J67" s="170"/>
    </row>
    <row r="68" spans="1:10" ht="16.5" customHeight="1">
      <c r="A68" s="33">
        <v>23</v>
      </c>
      <c r="B68" s="153"/>
      <c r="C68" s="3" t="s">
        <v>350</v>
      </c>
      <c r="D68" s="87">
        <v>1</v>
      </c>
      <c r="E68" s="36"/>
      <c r="F68" s="37">
        <v>1</v>
      </c>
      <c r="G68" s="93"/>
      <c r="H68" s="74">
        <v>20000</v>
      </c>
      <c r="I68" s="39">
        <f t="shared" si="1"/>
        <v>10000</v>
      </c>
      <c r="J68" s="170"/>
    </row>
    <row r="69" spans="1:10" ht="16.5" customHeight="1">
      <c r="A69" s="33">
        <v>24</v>
      </c>
      <c r="B69" s="153"/>
      <c r="C69" s="7" t="s">
        <v>192</v>
      </c>
      <c r="D69" s="87">
        <v>1</v>
      </c>
      <c r="E69" s="36"/>
      <c r="F69" s="37">
        <v>1</v>
      </c>
      <c r="G69" s="93"/>
      <c r="H69" s="74">
        <v>20000</v>
      </c>
      <c r="I69" s="39">
        <f t="shared" si="1"/>
        <v>10000</v>
      </c>
      <c r="J69" s="442"/>
    </row>
    <row r="70" spans="1:10" ht="16.5" customHeight="1">
      <c r="A70" s="33">
        <v>25</v>
      </c>
      <c r="B70" s="153"/>
      <c r="C70" s="7" t="s">
        <v>104</v>
      </c>
      <c r="D70" s="87">
        <v>1</v>
      </c>
      <c r="E70" s="36"/>
      <c r="F70" s="37">
        <v>1</v>
      </c>
      <c r="G70" s="93"/>
      <c r="H70" s="74">
        <v>20000</v>
      </c>
      <c r="I70" s="39">
        <f t="shared" si="1"/>
        <v>10000</v>
      </c>
      <c r="J70" s="170"/>
    </row>
    <row r="71" spans="1:10" ht="16.5" customHeight="1">
      <c r="A71" s="33">
        <v>26</v>
      </c>
      <c r="B71" s="153"/>
      <c r="C71" s="7" t="s">
        <v>296</v>
      </c>
      <c r="D71" s="87">
        <v>1</v>
      </c>
      <c r="E71" s="36"/>
      <c r="F71" s="37">
        <v>1</v>
      </c>
      <c r="G71" s="93"/>
      <c r="H71" s="74">
        <v>20000</v>
      </c>
      <c r="I71" s="39">
        <f t="shared" si="1"/>
        <v>10000</v>
      </c>
      <c r="J71" s="170"/>
    </row>
    <row r="72" spans="1:10" ht="16.5" customHeight="1">
      <c r="A72" s="33">
        <v>27</v>
      </c>
      <c r="B72" s="153"/>
      <c r="C72" s="7" t="s">
        <v>920</v>
      </c>
      <c r="D72" s="87">
        <v>1</v>
      </c>
      <c r="E72" s="36"/>
      <c r="F72" s="37">
        <v>1</v>
      </c>
      <c r="G72" s="38"/>
      <c r="H72" s="74">
        <v>20000</v>
      </c>
      <c r="I72" s="39">
        <f t="shared" si="1"/>
        <v>10000</v>
      </c>
      <c r="J72" s="91"/>
    </row>
    <row r="73" spans="1:10" ht="16.5" customHeight="1">
      <c r="A73" s="33">
        <v>28</v>
      </c>
      <c r="B73" s="153"/>
      <c r="C73" s="7" t="s">
        <v>551</v>
      </c>
      <c r="D73" s="87">
        <v>1</v>
      </c>
      <c r="E73" s="36"/>
      <c r="F73" s="37">
        <v>1</v>
      </c>
      <c r="G73" s="38"/>
      <c r="H73" s="74">
        <v>20000</v>
      </c>
      <c r="I73" s="39">
        <f t="shared" si="1"/>
        <v>10000</v>
      </c>
      <c r="J73" s="91"/>
    </row>
    <row r="74" spans="1:10" ht="16.5" customHeight="1">
      <c r="A74" s="33">
        <v>29</v>
      </c>
      <c r="B74" s="153"/>
      <c r="C74" s="7" t="s">
        <v>351</v>
      </c>
      <c r="D74" s="87">
        <v>1</v>
      </c>
      <c r="E74" s="36"/>
      <c r="F74" s="37">
        <v>1</v>
      </c>
      <c r="G74" s="38"/>
      <c r="H74" s="74">
        <v>20000</v>
      </c>
      <c r="I74" s="39">
        <f t="shared" si="1"/>
        <v>10000</v>
      </c>
      <c r="J74" s="170"/>
    </row>
    <row r="75" spans="1:10" ht="16.5" customHeight="1">
      <c r="A75" s="33">
        <v>30</v>
      </c>
      <c r="B75" s="153"/>
      <c r="C75" s="7" t="s">
        <v>376</v>
      </c>
      <c r="D75" s="87">
        <v>1</v>
      </c>
      <c r="E75" s="36"/>
      <c r="F75" s="37">
        <v>1</v>
      </c>
      <c r="G75" s="38"/>
      <c r="H75" s="74">
        <v>20000</v>
      </c>
      <c r="I75" s="39">
        <f t="shared" si="1"/>
        <v>10000</v>
      </c>
      <c r="J75" s="170"/>
    </row>
    <row r="76" spans="1:10" ht="16.5" customHeight="1">
      <c r="A76" s="33">
        <v>31</v>
      </c>
      <c r="B76" s="153"/>
      <c r="C76" s="7" t="s">
        <v>196</v>
      </c>
      <c r="D76" s="87">
        <v>1</v>
      </c>
      <c r="E76" s="36"/>
      <c r="F76" s="37">
        <v>1</v>
      </c>
      <c r="G76" s="38"/>
      <c r="H76" s="74">
        <v>20000</v>
      </c>
      <c r="I76" s="39">
        <f t="shared" si="1"/>
        <v>10000</v>
      </c>
      <c r="J76" s="225"/>
    </row>
    <row r="77" spans="1:10" ht="16.5" customHeight="1">
      <c r="A77" s="33">
        <v>32</v>
      </c>
      <c r="B77" s="153"/>
      <c r="C77" s="71" t="s">
        <v>432</v>
      </c>
      <c r="D77" s="87">
        <v>1</v>
      </c>
      <c r="E77" s="36"/>
      <c r="F77" s="37">
        <v>1</v>
      </c>
      <c r="G77" s="38"/>
      <c r="H77" s="74">
        <v>20000</v>
      </c>
      <c r="I77" s="39">
        <f t="shared" si="1"/>
        <v>10000</v>
      </c>
      <c r="J77" s="170"/>
    </row>
    <row r="78" spans="1:10" ht="16.5" customHeight="1">
      <c r="A78" s="33">
        <v>33</v>
      </c>
      <c r="B78" s="153"/>
      <c r="C78" s="7" t="s">
        <v>297</v>
      </c>
      <c r="D78" s="87">
        <v>1</v>
      </c>
      <c r="E78" s="36"/>
      <c r="F78" s="37">
        <v>1</v>
      </c>
      <c r="G78" s="38"/>
      <c r="H78" s="74">
        <v>20000</v>
      </c>
      <c r="I78" s="39">
        <f t="shared" si="1"/>
        <v>10000</v>
      </c>
      <c r="J78" s="91"/>
    </row>
    <row r="79" spans="1:10" ht="16.5" customHeight="1">
      <c r="A79" s="33">
        <v>34</v>
      </c>
      <c r="B79" s="153"/>
      <c r="C79" s="7" t="s">
        <v>942</v>
      </c>
      <c r="D79" s="87">
        <v>1</v>
      </c>
      <c r="E79" s="36"/>
      <c r="F79" s="37">
        <v>1</v>
      </c>
      <c r="G79" s="38"/>
      <c r="H79" s="74">
        <v>20000</v>
      </c>
      <c r="I79" s="39">
        <f t="shared" si="1"/>
        <v>10000</v>
      </c>
      <c r="J79" s="170"/>
    </row>
    <row r="80" spans="1:10" ht="16.5" customHeight="1">
      <c r="A80" s="33">
        <v>35</v>
      </c>
      <c r="B80" s="153"/>
      <c r="C80" s="7" t="s">
        <v>552</v>
      </c>
      <c r="D80" s="87">
        <v>1</v>
      </c>
      <c r="E80" s="36"/>
      <c r="F80" s="37">
        <v>1</v>
      </c>
      <c r="G80" s="38"/>
      <c r="H80" s="74">
        <v>20000</v>
      </c>
      <c r="I80" s="39">
        <f t="shared" si="1"/>
        <v>10000</v>
      </c>
      <c r="J80" s="170"/>
    </row>
    <row r="81" spans="1:10" ht="16.5" customHeight="1">
      <c r="A81" s="33">
        <v>36</v>
      </c>
      <c r="B81" s="153"/>
      <c r="C81" s="7" t="s">
        <v>941</v>
      </c>
      <c r="D81" s="87">
        <v>1</v>
      </c>
      <c r="E81" s="36"/>
      <c r="F81" s="37">
        <v>1</v>
      </c>
      <c r="G81" s="38"/>
      <c r="H81" s="74">
        <v>20000</v>
      </c>
      <c r="I81" s="39">
        <f t="shared" si="1"/>
        <v>10000</v>
      </c>
      <c r="J81" s="225"/>
    </row>
    <row r="82" spans="1:10" ht="16.5" customHeight="1">
      <c r="A82" s="33">
        <v>37</v>
      </c>
      <c r="B82" s="153"/>
      <c r="C82" s="7" t="s">
        <v>485</v>
      </c>
      <c r="D82" s="87">
        <v>1</v>
      </c>
      <c r="E82" s="36"/>
      <c r="F82" s="37">
        <v>1</v>
      </c>
      <c r="G82" s="38"/>
      <c r="H82" s="74">
        <v>20000</v>
      </c>
      <c r="I82" s="39">
        <f t="shared" si="1"/>
        <v>10000</v>
      </c>
      <c r="J82" s="91"/>
    </row>
    <row r="83" spans="1:10" ht="16.5" customHeight="1">
      <c r="A83" s="33">
        <v>38</v>
      </c>
      <c r="B83" s="153"/>
      <c r="C83" s="7" t="s">
        <v>191</v>
      </c>
      <c r="D83" s="87">
        <v>1</v>
      </c>
      <c r="E83" s="36"/>
      <c r="F83" s="37">
        <v>1</v>
      </c>
      <c r="G83" s="38"/>
      <c r="H83" s="74">
        <v>20000</v>
      </c>
      <c r="I83" s="39">
        <f t="shared" si="1"/>
        <v>10000</v>
      </c>
      <c r="J83" s="225"/>
    </row>
    <row r="84" spans="1:10" ht="16.5" customHeight="1">
      <c r="A84" s="33">
        <v>39</v>
      </c>
      <c r="B84" s="153"/>
      <c r="C84" s="7" t="s">
        <v>487</v>
      </c>
      <c r="D84" s="87">
        <v>1</v>
      </c>
      <c r="E84" s="36"/>
      <c r="F84" s="37">
        <v>1</v>
      </c>
      <c r="G84" s="38"/>
      <c r="H84" s="74">
        <v>20000</v>
      </c>
      <c r="I84" s="39">
        <f t="shared" si="1"/>
        <v>10000</v>
      </c>
      <c r="J84" s="170"/>
    </row>
    <row r="85" spans="1:10" ht="16.5" customHeight="1">
      <c r="A85" s="33">
        <v>40</v>
      </c>
      <c r="B85" s="153"/>
      <c r="C85" s="7" t="s">
        <v>452</v>
      </c>
      <c r="D85" s="87">
        <v>1</v>
      </c>
      <c r="E85" s="36"/>
      <c r="F85" s="37">
        <v>1</v>
      </c>
      <c r="G85" s="38"/>
      <c r="H85" s="74">
        <v>20000</v>
      </c>
      <c r="I85" s="39">
        <f t="shared" si="1"/>
        <v>10000</v>
      </c>
      <c r="J85" s="170"/>
    </row>
    <row r="86" spans="1:10" ht="16.5" customHeight="1">
      <c r="A86" s="33">
        <v>41</v>
      </c>
      <c r="B86" s="153"/>
      <c r="C86" s="7" t="s">
        <v>1048</v>
      </c>
      <c r="D86" s="87">
        <v>1</v>
      </c>
      <c r="E86" s="36"/>
      <c r="F86" s="37">
        <v>1</v>
      </c>
      <c r="G86" s="38"/>
      <c r="H86" s="74">
        <v>20000</v>
      </c>
      <c r="I86" s="39">
        <f t="shared" si="1"/>
        <v>10000</v>
      </c>
      <c r="J86" s="91"/>
    </row>
    <row r="87" spans="1:10" ht="16.5" customHeight="1">
      <c r="A87" s="33">
        <v>42</v>
      </c>
      <c r="B87" s="153"/>
      <c r="C87" s="7" t="s">
        <v>194</v>
      </c>
      <c r="D87" s="87">
        <v>1</v>
      </c>
      <c r="E87" s="36"/>
      <c r="F87" s="37">
        <v>1</v>
      </c>
      <c r="G87" s="38"/>
      <c r="H87" s="74">
        <v>20000</v>
      </c>
      <c r="I87" s="39">
        <f t="shared" ref="I87:I91" si="2">F87*10000</f>
        <v>10000</v>
      </c>
      <c r="J87" s="170"/>
    </row>
    <row r="88" spans="1:10" ht="16.5" customHeight="1">
      <c r="A88" s="33">
        <v>43</v>
      </c>
      <c r="B88" s="153"/>
      <c r="C88" s="7" t="s">
        <v>970</v>
      </c>
      <c r="D88" s="87">
        <v>1</v>
      </c>
      <c r="E88" s="36"/>
      <c r="F88" s="37">
        <v>1</v>
      </c>
      <c r="G88" s="38"/>
      <c r="H88" s="74">
        <v>20000</v>
      </c>
      <c r="I88" s="39">
        <f t="shared" si="2"/>
        <v>10000</v>
      </c>
      <c r="J88" s="225"/>
    </row>
    <row r="89" spans="1:10" ht="16.5" customHeight="1">
      <c r="A89" s="33">
        <v>44</v>
      </c>
      <c r="B89" s="153"/>
      <c r="C89" s="7" t="s">
        <v>939</v>
      </c>
      <c r="D89" s="87">
        <v>1</v>
      </c>
      <c r="E89" s="36"/>
      <c r="F89" s="37">
        <v>1</v>
      </c>
      <c r="G89" s="38"/>
      <c r="H89" s="74">
        <v>20000</v>
      </c>
      <c r="I89" s="39">
        <f t="shared" si="2"/>
        <v>10000</v>
      </c>
      <c r="J89" s="91"/>
    </row>
    <row r="90" spans="1:10" ht="16.5" customHeight="1">
      <c r="A90" s="33">
        <v>45</v>
      </c>
      <c r="B90" s="153"/>
      <c r="C90" s="7" t="s">
        <v>932</v>
      </c>
      <c r="D90" s="87">
        <v>1</v>
      </c>
      <c r="E90" s="36"/>
      <c r="F90" s="37">
        <v>1</v>
      </c>
      <c r="G90" s="38"/>
      <c r="H90" s="74">
        <v>20000</v>
      </c>
      <c r="I90" s="39">
        <f t="shared" si="2"/>
        <v>10000</v>
      </c>
      <c r="J90" s="91"/>
    </row>
    <row r="91" spans="1:10" ht="16.5" customHeight="1">
      <c r="A91" s="33">
        <v>46</v>
      </c>
      <c r="B91" s="153"/>
      <c r="C91" s="7" t="s">
        <v>907</v>
      </c>
      <c r="D91" s="87">
        <v>1</v>
      </c>
      <c r="E91" s="36"/>
      <c r="F91" s="37">
        <v>1</v>
      </c>
      <c r="G91" s="38"/>
      <c r="H91" s="74">
        <v>20000</v>
      </c>
      <c r="I91" s="39">
        <f t="shared" si="2"/>
        <v>10000</v>
      </c>
      <c r="J91" s="225"/>
    </row>
    <row r="92" spans="1:10" ht="16.5" customHeight="1">
      <c r="A92" s="33">
        <v>47</v>
      </c>
      <c r="B92" s="153"/>
      <c r="C92" s="7" t="s">
        <v>476</v>
      </c>
      <c r="D92" s="87">
        <v>1</v>
      </c>
      <c r="E92" s="36"/>
      <c r="F92" s="37">
        <v>1</v>
      </c>
      <c r="G92" s="38"/>
      <c r="H92" s="74">
        <v>20000</v>
      </c>
      <c r="I92" s="39">
        <f t="shared" si="1"/>
        <v>10000</v>
      </c>
      <c r="J92" s="170"/>
    </row>
    <row r="93" spans="1:10" ht="16.5" customHeight="1">
      <c r="A93" s="33">
        <v>48</v>
      </c>
      <c r="B93" s="153"/>
      <c r="C93" s="7" t="s">
        <v>509</v>
      </c>
      <c r="D93" s="87">
        <v>1</v>
      </c>
      <c r="E93" s="36"/>
      <c r="F93" s="37">
        <v>1</v>
      </c>
      <c r="G93" s="38"/>
      <c r="H93" s="74">
        <v>20000</v>
      </c>
      <c r="I93" s="39">
        <f t="shared" si="1"/>
        <v>10000</v>
      </c>
      <c r="J93" s="170"/>
    </row>
    <row r="94" spans="1:10" ht="16.5" customHeight="1">
      <c r="A94" s="43">
        <v>39</v>
      </c>
      <c r="B94" s="153"/>
      <c r="C94" s="157" t="s">
        <v>164</v>
      </c>
      <c r="D94" s="87">
        <v>1</v>
      </c>
      <c r="E94" s="36"/>
      <c r="F94" s="37"/>
      <c r="G94" s="38"/>
      <c r="H94" s="39"/>
      <c r="I94" s="39"/>
      <c r="J94" s="170"/>
    </row>
    <row r="95" spans="1:10" ht="16.5" customHeight="1">
      <c r="A95" s="43">
        <v>40</v>
      </c>
      <c r="B95" s="153"/>
      <c r="C95" s="157" t="s">
        <v>190</v>
      </c>
      <c r="D95" s="87">
        <v>1</v>
      </c>
      <c r="E95" s="36"/>
      <c r="F95" s="37"/>
      <c r="G95" s="38"/>
      <c r="H95" s="39"/>
      <c r="I95" s="39"/>
      <c r="J95" s="170"/>
    </row>
    <row r="96" spans="1:10" ht="16.5" customHeight="1">
      <c r="A96" s="43">
        <v>41</v>
      </c>
      <c r="B96" s="153"/>
      <c r="C96" s="44" t="s">
        <v>1018</v>
      </c>
      <c r="D96" s="87">
        <v>1</v>
      </c>
      <c r="E96" s="36"/>
      <c r="F96" s="37"/>
      <c r="G96" s="38"/>
      <c r="H96" s="39"/>
      <c r="I96" s="39"/>
      <c r="J96" s="170"/>
    </row>
    <row r="97" spans="1:11" ht="16.5" customHeight="1">
      <c r="A97" s="43">
        <v>42</v>
      </c>
      <c r="B97" s="153"/>
      <c r="C97" s="44" t="s">
        <v>931</v>
      </c>
      <c r="D97" s="87">
        <v>1</v>
      </c>
      <c r="E97" s="36"/>
      <c r="F97" s="37"/>
      <c r="G97" s="93"/>
      <c r="H97" s="74"/>
      <c r="I97" s="39"/>
      <c r="J97" s="442"/>
    </row>
    <row r="98" spans="1:11" ht="16.5" customHeight="1">
      <c r="A98" s="43">
        <v>43</v>
      </c>
      <c r="B98" s="153"/>
      <c r="C98" s="44" t="s">
        <v>193</v>
      </c>
      <c r="D98" s="87">
        <v>1</v>
      </c>
      <c r="E98" s="36"/>
      <c r="F98" s="37"/>
      <c r="G98" s="38"/>
      <c r="H98" s="39"/>
      <c r="I98" s="39"/>
      <c r="J98" s="170"/>
    </row>
    <row r="99" spans="1:11" ht="16.5" customHeight="1" thickBot="1">
      <c r="A99" s="53">
        <v>44</v>
      </c>
      <c r="B99" s="153"/>
      <c r="C99" s="44" t="s">
        <v>270</v>
      </c>
      <c r="D99" s="87">
        <v>1</v>
      </c>
      <c r="E99" s="36"/>
      <c r="F99" s="37"/>
      <c r="G99" s="38"/>
      <c r="H99" s="39"/>
      <c r="I99" s="39"/>
      <c r="J99" s="91"/>
    </row>
    <row r="100" spans="1:11" ht="16.5" customHeight="1" thickBot="1">
      <c r="A100" s="53">
        <v>45</v>
      </c>
      <c r="B100" s="159"/>
      <c r="C100" s="55" t="s">
        <v>938</v>
      </c>
      <c r="D100" s="161">
        <v>1</v>
      </c>
      <c r="E100" s="57"/>
      <c r="F100" s="58"/>
      <c r="G100" s="59"/>
      <c r="H100" s="141"/>
      <c r="I100" s="141"/>
      <c r="J100" s="171"/>
    </row>
    <row r="101" spans="1:11" s="20" customFormat="1" ht="21" customHeight="1">
      <c r="A101" s="620" t="s">
        <v>2</v>
      </c>
      <c r="B101" s="612" t="s">
        <v>0</v>
      </c>
      <c r="C101" s="612" t="s">
        <v>307</v>
      </c>
      <c r="D101" s="606" t="s">
        <v>423</v>
      </c>
      <c r="E101" s="607"/>
      <c r="F101" s="606" t="s">
        <v>76</v>
      </c>
      <c r="G101" s="607"/>
      <c r="H101" s="608" t="s">
        <v>304</v>
      </c>
      <c r="I101" s="610" t="s">
        <v>3</v>
      </c>
      <c r="J101" s="604" t="s">
        <v>4</v>
      </c>
      <c r="K101" s="16"/>
    </row>
    <row r="102" spans="1:11" s="20" customFormat="1" ht="21" customHeight="1" thickBot="1">
      <c r="A102" s="621"/>
      <c r="B102" s="613"/>
      <c r="C102" s="613"/>
      <c r="D102" s="21" t="s">
        <v>421</v>
      </c>
      <c r="E102" s="22" t="s">
        <v>425</v>
      </c>
      <c r="F102" s="23" t="s">
        <v>421</v>
      </c>
      <c r="G102" s="24" t="s">
        <v>425</v>
      </c>
      <c r="H102" s="609"/>
      <c r="I102" s="611"/>
      <c r="J102" s="605"/>
      <c r="K102" s="16"/>
    </row>
    <row r="103" spans="1:11" ht="21" customHeight="1">
      <c r="A103" s="463">
        <v>49</v>
      </c>
      <c r="B103" s="26" t="s">
        <v>106</v>
      </c>
      <c r="C103" s="244" t="s">
        <v>224</v>
      </c>
      <c r="D103" s="457">
        <v>1</v>
      </c>
      <c r="E103" s="245"/>
      <c r="F103" s="458">
        <v>1</v>
      </c>
      <c r="G103" s="459"/>
      <c r="H103" s="328">
        <v>20000</v>
      </c>
      <c r="I103" s="39">
        <f t="shared" ref="I103:I113" si="3">F103*10000</f>
        <v>10000</v>
      </c>
      <c r="J103" s="460"/>
    </row>
    <row r="104" spans="1:11" s="155" customFormat="1" ht="21" customHeight="1">
      <c r="A104" s="231">
        <v>50</v>
      </c>
      <c r="B104" s="439"/>
      <c r="C104" s="167" t="s">
        <v>136</v>
      </c>
      <c r="D104" s="139">
        <v>1</v>
      </c>
      <c r="E104" s="65"/>
      <c r="F104" s="66">
        <v>1</v>
      </c>
      <c r="G104" s="130"/>
      <c r="H104" s="131">
        <v>20000</v>
      </c>
      <c r="I104" s="39">
        <f t="shared" si="3"/>
        <v>10000</v>
      </c>
      <c r="J104" s="163"/>
    </row>
    <row r="105" spans="1:11" ht="21" customHeight="1">
      <c r="A105" s="231">
        <v>51</v>
      </c>
      <c r="B105" s="452"/>
      <c r="C105" s="7" t="s">
        <v>1012</v>
      </c>
      <c r="D105" s="87">
        <v>1</v>
      </c>
      <c r="E105" s="36"/>
      <c r="F105" s="37">
        <v>1</v>
      </c>
      <c r="G105" s="93"/>
      <c r="H105" s="39">
        <v>20000</v>
      </c>
      <c r="I105" s="39">
        <f t="shared" si="3"/>
        <v>10000</v>
      </c>
      <c r="J105" s="165"/>
    </row>
    <row r="106" spans="1:11" ht="21" customHeight="1">
      <c r="A106" s="231">
        <v>52</v>
      </c>
      <c r="B106" s="452"/>
      <c r="C106" s="3" t="s">
        <v>188</v>
      </c>
      <c r="D106" s="87">
        <v>1</v>
      </c>
      <c r="E106" s="36"/>
      <c r="F106" s="37">
        <v>1</v>
      </c>
      <c r="G106" s="93"/>
      <c r="H106" s="39">
        <v>20000</v>
      </c>
      <c r="I106" s="39">
        <f t="shared" si="3"/>
        <v>10000</v>
      </c>
      <c r="J106" s="165"/>
    </row>
    <row r="107" spans="1:11" ht="21" customHeight="1">
      <c r="A107" s="33">
        <v>53</v>
      </c>
      <c r="B107" s="164"/>
      <c r="C107" s="3" t="s">
        <v>258</v>
      </c>
      <c r="D107" s="87">
        <v>1</v>
      </c>
      <c r="E107" s="36"/>
      <c r="F107" s="37">
        <v>1</v>
      </c>
      <c r="G107" s="93"/>
      <c r="H107" s="39">
        <v>20000</v>
      </c>
      <c r="I107" s="39">
        <f t="shared" si="3"/>
        <v>10000</v>
      </c>
      <c r="J107" s="165"/>
    </row>
    <row r="108" spans="1:11" ht="21" customHeight="1">
      <c r="A108" s="231">
        <v>54</v>
      </c>
      <c r="B108" s="452"/>
      <c r="C108" s="7" t="s">
        <v>283</v>
      </c>
      <c r="D108" s="87">
        <v>1</v>
      </c>
      <c r="E108" s="36"/>
      <c r="F108" s="37">
        <v>1</v>
      </c>
      <c r="G108" s="93"/>
      <c r="H108" s="39">
        <v>20000</v>
      </c>
      <c r="I108" s="39">
        <f t="shared" si="3"/>
        <v>10000</v>
      </c>
      <c r="J108" s="165"/>
    </row>
    <row r="109" spans="1:11" ht="21" customHeight="1">
      <c r="A109" s="33">
        <v>55</v>
      </c>
      <c r="B109" s="452"/>
      <c r="C109" s="3" t="s">
        <v>187</v>
      </c>
      <c r="D109" s="87">
        <v>1</v>
      </c>
      <c r="E109" s="36"/>
      <c r="F109" s="37">
        <v>1</v>
      </c>
      <c r="G109" s="93"/>
      <c r="H109" s="39">
        <v>20000</v>
      </c>
      <c r="I109" s="39">
        <f t="shared" si="3"/>
        <v>10000</v>
      </c>
      <c r="J109" s="165"/>
    </row>
    <row r="110" spans="1:11" ht="21" customHeight="1">
      <c r="A110" s="231">
        <v>56</v>
      </c>
      <c r="B110" s="452"/>
      <c r="C110" s="7" t="s">
        <v>910</v>
      </c>
      <c r="D110" s="87">
        <v>1</v>
      </c>
      <c r="E110" s="36"/>
      <c r="F110" s="37">
        <v>1</v>
      </c>
      <c r="G110" s="93"/>
      <c r="H110" s="39">
        <v>20000</v>
      </c>
      <c r="I110" s="39">
        <f t="shared" si="3"/>
        <v>10000</v>
      </c>
      <c r="J110" s="165"/>
    </row>
    <row r="111" spans="1:11" ht="21" customHeight="1">
      <c r="A111" s="33">
        <v>57</v>
      </c>
      <c r="B111" s="452"/>
      <c r="C111" s="3" t="s">
        <v>150</v>
      </c>
      <c r="D111" s="87">
        <v>1</v>
      </c>
      <c r="E111" s="36"/>
      <c r="F111" s="37">
        <v>1</v>
      </c>
      <c r="G111" s="93"/>
      <c r="H111" s="39">
        <v>20000</v>
      </c>
      <c r="I111" s="39">
        <f t="shared" si="3"/>
        <v>10000</v>
      </c>
      <c r="J111" s="165"/>
    </row>
    <row r="112" spans="1:11" ht="21" customHeight="1">
      <c r="A112" s="231">
        <v>58</v>
      </c>
      <c r="B112" s="452"/>
      <c r="C112" s="7" t="s">
        <v>235</v>
      </c>
      <c r="D112" s="87">
        <v>1</v>
      </c>
      <c r="E112" s="36"/>
      <c r="F112" s="37">
        <v>1</v>
      </c>
      <c r="G112" s="93"/>
      <c r="H112" s="39">
        <v>20000</v>
      </c>
      <c r="I112" s="39">
        <f t="shared" si="3"/>
        <v>10000</v>
      </c>
      <c r="J112" s="165"/>
    </row>
    <row r="113" spans="1:10" ht="21" customHeight="1">
      <c r="A113" s="33">
        <v>59</v>
      </c>
      <c r="B113" s="454"/>
      <c r="C113" s="63" t="s">
        <v>149</v>
      </c>
      <c r="D113" s="139">
        <v>1</v>
      </c>
      <c r="E113" s="65"/>
      <c r="F113" s="37">
        <v>1</v>
      </c>
      <c r="G113" s="93"/>
      <c r="H113" s="39">
        <v>20000</v>
      </c>
      <c r="I113" s="39">
        <f t="shared" si="3"/>
        <v>10000</v>
      </c>
      <c r="J113" s="174"/>
    </row>
    <row r="114" spans="1:10" ht="21" customHeight="1">
      <c r="A114" s="43">
        <v>46</v>
      </c>
      <c r="B114" s="164"/>
      <c r="C114" s="156" t="s">
        <v>880</v>
      </c>
      <c r="D114" s="87">
        <v>1</v>
      </c>
      <c r="E114" s="36"/>
      <c r="F114" s="37"/>
      <c r="G114" s="38"/>
      <c r="H114" s="39"/>
      <c r="I114" s="39"/>
      <c r="J114" s="165"/>
    </row>
    <row r="115" spans="1:10" ht="21" customHeight="1">
      <c r="A115" s="43">
        <v>47</v>
      </c>
      <c r="B115" s="164"/>
      <c r="C115" s="156" t="s">
        <v>906</v>
      </c>
      <c r="D115" s="87">
        <v>1</v>
      </c>
      <c r="E115" s="36"/>
      <c r="F115" s="37"/>
      <c r="G115" s="38"/>
      <c r="H115" s="39"/>
      <c r="I115" s="39"/>
      <c r="J115" s="165"/>
    </row>
    <row r="116" spans="1:10" ht="21" customHeight="1">
      <c r="A116" s="43">
        <v>48</v>
      </c>
      <c r="B116" s="164"/>
      <c r="C116" s="156" t="s">
        <v>453</v>
      </c>
      <c r="D116" s="87">
        <v>1</v>
      </c>
      <c r="E116" s="36"/>
      <c r="F116" s="37"/>
      <c r="G116" s="38"/>
      <c r="H116" s="39"/>
      <c r="I116" s="39"/>
      <c r="J116" s="165"/>
    </row>
    <row r="117" spans="1:10" ht="21" customHeight="1">
      <c r="A117" s="43">
        <v>49</v>
      </c>
      <c r="B117" s="164"/>
      <c r="C117" s="156" t="s">
        <v>968</v>
      </c>
      <c r="D117" s="87">
        <v>1</v>
      </c>
      <c r="E117" s="36"/>
      <c r="F117" s="37"/>
      <c r="G117" s="38"/>
      <c r="H117" s="39"/>
      <c r="I117" s="39"/>
      <c r="J117" s="165"/>
    </row>
    <row r="118" spans="1:10" ht="21" customHeight="1">
      <c r="A118" s="43">
        <v>50</v>
      </c>
      <c r="B118" s="164"/>
      <c r="C118" s="106" t="s">
        <v>248</v>
      </c>
      <c r="D118" s="87">
        <v>1</v>
      </c>
      <c r="E118" s="36"/>
      <c r="F118" s="37"/>
      <c r="G118" s="38"/>
      <c r="H118" s="39"/>
      <c r="I118" s="39"/>
      <c r="J118" s="165"/>
    </row>
    <row r="119" spans="1:10" ht="21" customHeight="1">
      <c r="A119" s="43">
        <v>51</v>
      </c>
      <c r="B119" s="164"/>
      <c r="C119" s="106" t="s">
        <v>249</v>
      </c>
      <c r="D119" s="87">
        <v>1</v>
      </c>
      <c r="E119" s="36"/>
      <c r="F119" s="37"/>
      <c r="G119" s="38"/>
      <c r="H119" s="39"/>
      <c r="I119" s="39"/>
      <c r="J119" s="165"/>
    </row>
    <row r="120" spans="1:10" ht="21" customHeight="1">
      <c r="A120" s="43">
        <v>52</v>
      </c>
      <c r="B120" s="452"/>
      <c r="C120" s="464" t="s">
        <v>603</v>
      </c>
      <c r="D120" s="184">
        <v>1</v>
      </c>
      <c r="E120" s="185"/>
      <c r="F120" s="363"/>
      <c r="G120" s="364"/>
      <c r="H120" s="461"/>
      <c r="I120" s="461"/>
      <c r="J120" s="462"/>
    </row>
    <row r="121" spans="1:10" ht="21" customHeight="1">
      <c r="A121" s="43">
        <v>53</v>
      </c>
      <c r="B121" s="452"/>
      <c r="C121" s="156" t="s">
        <v>969</v>
      </c>
      <c r="D121" s="87">
        <v>1</v>
      </c>
      <c r="E121" s="36"/>
      <c r="F121" s="37"/>
      <c r="G121" s="38"/>
      <c r="H121" s="175"/>
      <c r="I121" s="175"/>
      <c r="J121" s="165"/>
    </row>
    <row r="122" spans="1:10" ht="21" customHeight="1">
      <c r="A122" s="43">
        <v>54</v>
      </c>
      <c r="B122" s="452"/>
      <c r="C122" s="44" t="s">
        <v>507</v>
      </c>
      <c r="D122" s="87">
        <v>1</v>
      </c>
      <c r="E122" s="36"/>
      <c r="F122" s="37"/>
      <c r="G122" s="93"/>
      <c r="H122" s="39"/>
      <c r="I122" s="39"/>
      <c r="J122" s="165"/>
    </row>
    <row r="123" spans="1:10" ht="21" customHeight="1">
      <c r="A123" s="43">
        <v>55</v>
      </c>
      <c r="B123" s="452"/>
      <c r="C123" s="157" t="s">
        <v>189</v>
      </c>
      <c r="D123" s="87">
        <v>1</v>
      </c>
      <c r="E123" s="36"/>
      <c r="F123" s="37"/>
      <c r="G123" s="38"/>
      <c r="H123" s="175"/>
      <c r="I123" s="175"/>
      <c r="J123" s="165"/>
    </row>
    <row r="124" spans="1:10" ht="21" customHeight="1">
      <c r="A124" s="43">
        <v>56</v>
      </c>
      <c r="B124" s="452"/>
      <c r="C124" s="157" t="s">
        <v>219</v>
      </c>
      <c r="D124" s="87">
        <v>1</v>
      </c>
      <c r="E124" s="36"/>
      <c r="F124" s="37"/>
      <c r="G124" s="38"/>
      <c r="H124" s="39"/>
      <c r="I124" s="39"/>
      <c r="J124" s="165"/>
    </row>
    <row r="125" spans="1:10" ht="21" customHeight="1">
      <c r="A125" s="43">
        <v>57</v>
      </c>
      <c r="B125" s="452"/>
      <c r="C125" s="44" t="s">
        <v>1049</v>
      </c>
      <c r="D125" s="87">
        <v>1</v>
      </c>
      <c r="E125" s="36"/>
      <c r="F125" s="37"/>
      <c r="G125" s="38"/>
      <c r="H125" s="39"/>
      <c r="I125" s="39"/>
      <c r="J125" s="165"/>
    </row>
    <row r="126" spans="1:10" ht="21" customHeight="1">
      <c r="A126" s="43">
        <v>58</v>
      </c>
      <c r="B126" s="452"/>
      <c r="C126" s="44" t="s">
        <v>513</v>
      </c>
      <c r="D126" s="87">
        <v>1</v>
      </c>
      <c r="E126" s="36"/>
      <c r="F126" s="37"/>
      <c r="G126" s="38"/>
      <c r="H126" s="39"/>
      <c r="I126" s="39"/>
      <c r="J126" s="165"/>
    </row>
    <row r="127" spans="1:10" ht="21" customHeight="1">
      <c r="A127" s="43">
        <v>59</v>
      </c>
      <c r="B127" s="452"/>
      <c r="C127" s="46" t="s">
        <v>610</v>
      </c>
      <c r="D127" s="176">
        <v>1</v>
      </c>
      <c r="E127" s="48"/>
      <c r="F127" s="49"/>
      <c r="G127" s="50"/>
      <c r="H127" s="51"/>
      <c r="I127" s="51"/>
      <c r="J127" s="177"/>
    </row>
    <row r="128" spans="1:10" ht="21" customHeight="1" thickBot="1">
      <c r="A128" s="53">
        <v>60</v>
      </c>
      <c r="B128" s="452"/>
      <c r="C128" s="156" t="s">
        <v>408</v>
      </c>
      <c r="D128" s="87">
        <v>1</v>
      </c>
      <c r="E128" s="36"/>
      <c r="F128" s="37"/>
      <c r="G128" s="93"/>
      <c r="H128" s="39"/>
      <c r="I128" s="39"/>
      <c r="J128" s="165"/>
    </row>
    <row r="129" spans="1:11" ht="21" customHeight="1" thickBot="1">
      <c r="A129" s="53">
        <v>61</v>
      </c>
      <c r="B129" s="54"/>
      <c r="C129" s="178" t="s">
        <v>602</v>
      </c>
      <c r="D129" s="161">
        <v>1</v>
      </c>
      <c r="E129" s="57"/>
      <c r="F129" s="58"/>
      <c r="G129" s="59"/>
      <c r="H129" s="141"/>
      <c r="I129" s="141"/>
      <c r="J129" s="179"/>
    </row>
    <row r="130" spans="1:11" s="20" customFormat="1" ht="20.25" customHeight="1">
      <c r="A130" s="620" t="s">
        <v>2</v>
      </c>
      <c r="B130" s="612" t="s">
        <v>0</v>
      </c>
      <c r="C130" s="612" t="s">
        <v>307</v>
      </c>
      <c r="D130" s="606" t="s">
        <v>423</v>
      </c>
      <c r="E130" s="607"/>
      <c r="F130" s="606" t="s">
        <v>76</v>
      </c>
      <c r="G130" s="607"/>
      <c r="H130" s="608" t="s">
        <v>304</v>
      </c>
      <c r="I130" s="610" t="s">
        <v>3</v>
      </c>
      <c r="J130" s="604" t="s">
        <v>4</v>
      </c>
      <c r="K130" s="16"/>
    </row>
    <row r="131" spans="1:11" s="20" customFormat="1" ht="20.25" customHeight="1" thickBot="1">
      <c r="A131" s="621"/>
      <c r="B131" s="613"/>
      <c r="C131" s="613"/>
      <c r="D131" s="21" t="s">
        <v>421</v>
      </c>
      <c r="E131" s="22" t="s">
        <v>425</v>
      </c>
      <c r="F131" s="23" t="s">
        <v>421</v>
      </c>
      <c r="G131" s="24" t="s">
        <v>425</v>
      </c>
      <c r="H131" s="609"/>
      <c r="I131" s="611"/>
      <c r="J131" s="605"/>
      <c r="K131" s="16"/>
    </row>
    <row r="132" spans="1:11" ht="19.5" customHeight="1">
      <c r="A132" s="62">
        <v>60</v>
      </c>
      <c r="B132" s="26" t="s">
        <v>46</v>
      </c>
      <c r="C132" s="63" t="s">
        <v>409</v>
      </c>
      <c r="D132" s="139">
        <v>1</v>
      </c>
      <c r="E132" s="65"/>
      <c r="F132" s="66">
        <v>1</v>
      </c>
      <c r="G132" s="130"/>
      <c r="H132" s="69">
        <v>20000</v>
      </c>
      <c r="I132" s="39">
        <f t="shared" ref="I132:I150" si="4">F132*10000</f>
        <v>10000</v>
      </c>
      <c r="J132" s="180"/>
    </row>
    <row r="133" spans="1:11" ht="19.5" customHeight="1">
      <c r="A133" s="62">
        <v>61</v>
      </c>
      <c r="B133" s="34"/>
      <c r="C133" s="7" t="s">
        <v>455</v>
      </c>
      <c r="D133" s="87">
        <v>1</v>
      </c>
      <c r="E133" s="36"/>
      <c r="F133" s="37">
        <v>1</v>
      </c>
      <c r="G133" s="93"/>
      <c r="H133" s="39">
        <v>20000</v>
      </c>
      <c r="I133" s="39">
        <f t="shared" si="4"/>
        <v>10000</v>
      </c>
      <c r="J133" s="158"/>
    </row>
    <row r="134" spans="1:11" ht="19.5" customHeight="1">
      <c r="A134" s="33">
        <v>62</v>
      </c>
      <c r="B134" s="34"/>
      <c r="C134" s="7" t="s">
        <v>586</v>
      </c>
      <c r="D134" s="87">
        <v>1</v>
      </c>
      <c r="E134" s="36"/>
      <c r="F134" s="37">
        <v>1</v>
      </c>
      <c r="G134" s="93"/>
      <c r="H134" s="39">
        <v>20000</v>
      </c>
      <c r="I134" s="39">
        <f t="shared" si="4"/>
        <v>10000</v>
      </c>
      <c r="J134" s="181"/>
    </row>
    <row r="135" spans="1:11" ht="19.5" customHeight="1">
      <c r="A135" s="33">
        <v>63</v>
      </c>
      <c r="B135" s="34"/>
      <c r="C135" s="7" t="s">
        <v>573</v>
      </c>
      <c r="D135" s="87">
        <v>1</v>
      </c>
      <c r="E135" s="36"/>
      <c r="F135" s="37">
        <v>1</v>
      </c>
      <c r="G135" s="93"/>
      <c r="H135" s="39">
        <v>20000</v>
      </c>
      <c r="I135" s="39">
        <f t="shared" si="4"/>
        <v>10000</v>
      </c>
      <c r="J135" s="181"/>
    </row>
    <row r="136" spans="1:11" ht="19.5" customHeight="1">
      <c r="A136" s="33">
        <v>64</v>
      </c>
      <c r="B136" s="538"/>
      <c r="C136" s="7" t="s">
        <v>1009</v>
      </c>
      <c r="D136" s="87">
        <v>1</v>
      </c>
      <c r="E136" s="36"/>
      <c r="F136" s="37">
        <v>1</v>
      </c>
      <c r="G136" s="93"/>
      <c r="H136" s="39">
        <v>20000</v>
      </c>
      <c r="I136" s="39">
        <f t="shared" si="4"/>
        <v>10000</v>
      </c>
      <c r="J136" s="181"/>
    </row>
    <row r="137" spans="1:11" ht="19.5" customHeight="1">
      <c r="A137" s="33">
        <v>65</v>
      </c>
      <c r="B137" s="34"/>
      <c r="C137" s="7" t="s">
        <v>352</v>
      </c>
      <c r="D137" s="87">
        <v>1</v>
      </c>
      <c r="E137" s="36"/>
      <c r="F137" s="37">
        <v>1</v>
      </c>
      <c r="G137" s="38"/>
      <c r="H137" s="39">
        <v>20000</v>
      </c>
      <c r="I137" s="39">
        <f t="shared" si="4"/>
        <v>10000</v>
      </c>
      <c r="J137" s="158"/>
    </row>
    <row r="138" spans="1:11" ht="19.5" customHeight="1">
      <c r="A138" s="33">
        <v>66</v>
      </c>
      <c r="B138" s="34"/>
      <c r="C138" s="7" t="s">
        <v>216</v>
      </c>
      <c r="D138" s="87">
        <v>1</v>
      </c>
      <c r="E138" s="36"/>
      <c r="F138" s="37">
        <v>1</v>
      </c>
      <c r="G138" s="38"/>
      <c r="H138" s="39">
        <v>20000</v>
      </c>
      <c r="I138" s="39">
        <f t="shared" si="4"/>
        <v>10000</v>
      </c>
      <c r="J138" s="181"/>
    </row>
    <row r="139" spans="1:11" ht="19.5" customHeight="1">
      <c r="A139" s="33">
        <v>67</v>
      </c>
      <c r="B139" s="34"/>
      <c r="C139" s="7" t="s">
        <v>456</v>
      </c>
      <c r="D139" s="87">
        <v>1</v>
      </c>
      <c r="E139" s="36"/>
      <c r="F139" s="37">
        <v>1</v>
      </c>
      <c r="G139" s="38"/>
      <c r="H139" s="39">
        <v>20000</v>
      </c>
      <c r="I139" s="39">
        <f t="shared" si="4"/>
        <v>10000</v>
      </c>
      <c r="J139" s="158"/>
    </row>
    <row r="140" spans="1:11" ht="19.5" customHeight="1">
      <c r="A140" s="33">
        <v>68</v>
      </c>
      <c r="B140" s="34"/>
      <c r="C140" s="7" t="s">
        <v>611</v>
      </c>
      <c r="D140" s="87">
        <v>1</v>
      </c>
      <c r="E140" s="36"/>
      <c r="F140" s="37">
        <v>1</v>
      </c>
      <c r="G140" s="38"/>
      <c r="H140" s="39">
        <v>20000</v>
      </c>
      <c r="I140" s="39">
        <f t="shared" si="4"/>
        <v>10000</v>
      </c>
      <c r="J140" s="158"/>
    </row>
    <row r="141" spans="1:11" ht="19.5" customHeight="1">
      <c r="A141" s="33">
        <v>69</v>
      </c>
      <c r="B141" s="34"/>
      <c r="C141" s="7" t="s">
        <v>195</v>
      </c>
      <c r="D141" s="87">
        <v>1</v>
      </c>
      <c r="E141" s="36"/>
      <c r="F141" s="37">
        <v>1</v>
      </c>
      <c r="G141" s="38"/>
      <c r="H141" s="39">
        <v>20000</v>
      </c>
      <c r="I141" s="39">
        <f t="shared" si="4"/>
        <v>10000</v>
      </c>
      <c r="J141" s="145"/>
    </row>
    <row r="142" spans="1:11" ht="19.5" customHeight="1">
      <c r="A142" s="33">
        <v>70</v>
      </c>
      <c r="B142" s="34"/>
      <c r="C142" s="7" t="s">
        <v>612</v>
      </c>
      <c r="D142" s="87">
        <v>1</v>
      </c>
      <c r="E142" s="36"/>
      <c r="F142" s="37">
        <v>1</v>
      </c>
      <c r="G142" s="38"/>
      <c r="H142" s="39">
        <v>20000</v>
      </c>
      <c r="I142" s="39">
        <f t="shared" si="4"/>
        <v>10000</v>
      </c>
      <c r="J142" s="91"/>
    </row>
    <row r="143" spans="1:11" ht="19.5" customHeight="1">
      <c r="A143" s="33">
        <v>71</v>
      </c>
      <c r="B143" s="34"/>
      <c r="C143" s="7" t="s">
        <v>353</v>
      </c>
      <c r="D143" s="87">
        <v>1</v>
      </c>
      <c r="E143" s="36"/>
      <c r="F143" s="37">
        <v>1</v>
      </c>
      <c r="G143" s="38"/>
      <c r="H143" s="39">
        <v>20000</v>
      </c>
      <c r="I143" s="39">
        <f t="shared" si="4"/>
        <v>10000</v>
      </c>
      <c r="J143" s="158"/>
    </row>
    <row r="144" spans="1:11" ht="19.5" customHeight="1">
      <c r="A144" s="33">
        <v>72</v>
      </c>
      <c r="B144" s="34"/>
      <c r="C144" s="7" t="s">
        <v>587</v>
      </c>
      <c r="D144" s="87">
        <v>1</v>
      </c>
      <c r="E144" s="36"/>
      <c r="F144" s="37">
        <v>1</v>
      </c>
      <c r="G144" s="38"/>
      <c r="H144" s="39">
        <v>20000</v>
      </c>
      <c r="I144" s="39">
        <f t="shared" si="4"/>
        <v>10000</v>
      </c>
      <c r="J144" s="145"/>
    </row>
    <row r="145" spans="1:10" ht="19.5" customHeight="1">
      <c r="A145" s="33">
        <v>73</v>
      </c>
      <c r="B145" s="34"/>
      <c r="C145" s="7" t="s">
        <v>911</v>
      </c>
      <c r="D145" s="87">
        <v>1</v>
      </c>
      <c r="E145" s="36"/>
      <c r="F145" s="37">
        <v>1</v>
      </c>
      <c r="G145" s="38"/>
      <c r="H145" s="39">
        <v>20000</v>
      </c>
      <c r="I145" s="39">
        <f t="shared" si="4"/>
        <v>10000</v>
      </c>
      <c r="J145" s="145"/>
    </row>
    <row r="146" spans="1:10" ht="19.5" customHeight="1">
      <c r="A146" s="33">
        <v>74</v>
      </c>
      <c r="B146" s="34"/>
      <c r="C146" s="7" t="s">
        <v>355</v>
      </c>
      <c r="D146" s="87">
        <v>1</v>
      </c>
      <c r="E146" s="36"/>
      <c r="F146" s="37">
        <v>1</v>
      </c>
      <c r="G146" s="38"/>
      <c r="H146" s="39">
        <v>20000</v>
      </c>
      <c r="I146" s="39">
        <f t="shared" si="4"/>
        <v>10000</v>
      </c>
      <c r="J146" s="145"/>
    </row>
    <row r="147" spans="1:10" ht="19.5" customHeight="1">
      <c r="A147" s="33">
        <v>75</v>
      </c>
      <c r="B147" s="34"/>
      <c r="C147" s="7" t="s">
        <v>396</v>
      </c>
      <c r="D147" s="87">
        <v>1</v>
      </c>
      <c r="E147" s="36"/>
      <c r="F147" s="37">
        <v>1</v>
      </c>
      <c r="G147" s="38"/>
      <c r="H147" s="39">
        <v>20000</v>
      </c>
      <c r="I147" s="39">
        <f t="shared" si="4"/>
        <v>10000</v>
      </c>
      <c r="J147" s="145"/>
    </row>
    <row r="148" spans="1:10" ht="19.5" customHeight="1">
      <c r="A148" s="33">
        <v>76</v>
      </c>
      <c r="B148" s="34"/>
      <c r="C148" s="7" t="s">
        <v>395</v>
      </c>
      <c r="D148" s="87">
        <v>1</v>
      </c>
      <c r="E148" s="36"/>
      <c r="F148" s="37">
        <v>1</v>
      </c>
      <c r="G148" s="38"/>
      <c r="H148" s="39">
        <v>20000</v>
      </c>
      <c r="I148" s="39">
        <f t="shared" si="4"/>
        <v>10000</v>
      </c>
      <c r="J148" s="91"/>
    </row>
    <row r="149" spans="1:10" ht="19.5" customHeight="1">
      <c r="A149" s="33">
        <v>77</v>
      </c>
      <c r="B149" s="34"/>
      <c r="C149" s="7" t="s">
        <v>584</v>
      </c>
      <c r="D149" s="87">
        <v>1</v>
      </c>
      <c r="E149" s="36"/>
      <c r="F149" s="37">
        <v>1</v>
      </c>
      <c r="G149" s="38"/>
      <c r="H149" s="39">
        <v>20000</v>
      </c>
      <c r="I149" s="39">
        <f t="shared" si="4"/>
        <v>10000</v>
      </c>
      <c r="J149" s="91"/>
    </row>
    <row r="150" spans="1:10" ht="19.5" customHeight="1">
      <c r="A150" s="33">
        <v>78</v>
      </c>
      <c r="B150" s="34"/>
      <c r="C150" s="71" t="s">
        <v>494</v>
      </c>
      <c r="D150" s="87">
        <v>1</v>
      </c>
      <c r="E150" s="36"/>
      <c r="F150" s="37">
        <v>1</v>
      </c>
      <c r="G150" s="38"/>
      <c r="H150" s="39">
        <v>20000</v>
      </c>
      <c r="I150" s="39">
        <f t="shared" si="4"/>
        <v>10000</v>
      </c>
      <c r="J150" s="182"/>
    </row>
    <row r="151" spans="1:10" ht="19.5" customHeight="1">
      <c r="A151" s="43">
        <v>62</v>
      </c>
      <c r="B151" s="34"/>
      <c r="C151" s="44" t="s">
        <v>1019</v>
      </c>
      <c r="D151" s="87">
        <v>1</v>
      </c>
      <c r="E151" s="36"/>
      <c r="F151" s="37"/>
      <c r="G151" s="38"/>
      <c r="H151" s="39"/>
      <c r="I151" s="39"/>
      <c r="J151" s="181"/>
    </row>
    <row r="152" spans="1:10" ht="19.5" customHeight="1">
      <c r="A152" s="43">
        <v>63</v>
      </c>
      <c r="B152" s="34"/>
      <c r="C152" s="44" t="s">
        <v>488</v>
      </c>
      <c r="D152" s="87">
        <v>1</v>
      </c>
      <c r="E152" s="36"/>
      <c r="F152" s="37"/>
      <c r="G152" s="38"/>
      <c r="H152" s="39"/>
      <c r="I152" s="39"/>
      <c r="J152" s="181"/>
    </row>
    <row r="153" spans="1:10" ht="19.5" customHeight="1">
      <c r="A153" s="43">
        <v>64</v>
      </c>
      <c r="B153" s="34"/>
      <c r="C153" s="44" t="s">
        <v>454</v>
      </c>
      <c r="D153" s="87">
        <v>1</v>
      </c>
      <c r="E153" s="36"/>
      <c r="F153" s="37"/>
      <c r="G153" s="38"/>
      <c r="H153" s="39"/>
      <c r="I153" s="39"/>
      <c r="J153" s="181"/>
    </row>
    <row r="154" spans="1:10" ht="19.5" customHeight="1">
      <c r="A154" s="43">
        <v>65</v>
      </c>
      <c r="B154" s="34"/>
      <c r="C154" s="44" t="s">
        <v>577</v>
      </c>
      <c r="D154" s="87">
        <v>1</v>
      </c>
      <c r="E154" s="36"/>
      <c r="F154" s="37"/>
      <c r="G154" s="93"/>
      <c r="H154" s="39"/>
      <c r="I154" s="39"/>
      <c r="J154" s="91"/>
    </row>
    <row r="155" spans="1:10" ht="19.5" customHeight="1">
      <c r="A155" s="43">
        <v>66</v>
      </c>
      <c r="B155" s="132"/>
      <c r="C155" s="44" t="s">
        <v>858</v>
      </c>
      <c r="D155" s="87">
        <v>1</v>
      </c>
      <c r="E155" s="36"/>
      <c r="F155" s="37"/>
      <c r="G155" s="38"/>
      <c r="H155" s="39"/>
      <c r="I155" s="39"/>
      <c r="J155" s="181"/>
    </row>
    <row r="156" spans="1:10" ht="19.5" customHeight="1">
      <c r="A156" s="43">
        <v>67</v>
      </c>
      <c r="B156" s="34"/>
      <c r="C156" s="44" t="s">
        <v>601</v>
      </c>
      <c r="D156" s="87">
        <v>1</v>
      </c>
      <c r="E156" s="36"/>
      <c r="F156" s="37"/>
      <c r="G156" s="38"/>
      <c r="H156" s="39"/>
      <c r="I156" s="39"/>
      <c r="J156" s="158"/>
    </row>
    <row r="157" spans="1:10" ht="19.5" customHeight="1">
      <c r="A157" s="43">
        <v>68</v>
      </c>
      <c r="B157" s="34"/>
      <c r="C157" s="44" t="s">
        <v>250</v>
      </c>
      <c r="D157" s="87">
        <v>1</v>
      </c>
      <c r="E157" s="36"/>
      <c r="F157" s="37"/>
      <c r="G157" s="93"/>
      <c r="H157" s="74"/>
      <c r="I157" s="39"/>
      <c r="J157" s="91"/>
    </row>
    <row r="158" spans="1:10" ht="19.5" customHeight="1">
      <c r="A158" s="43">
        <v>69</v>
      </c>
      <c r="B158" s="34"/>
      <c r="C158" s="44" t="s">
        <v>1027</v>
      </c>
      <c r="D158" s="87">
        <v>1</v>
      </c>
      <c r="E158" s="36"/>
      <c r="F158" s="37"/>
      <c r="G158" s="38"/>
      <c r="H158" s="39"/>
      <c r="I158" s="39"/>
      <c r="J158" s="181"/>
    </row>
    <row r="159" spans="1:10" ht="19.5" customHeight="1">
      <c r="A159" s="43">
        <v>70</v>
      </c>
      <c r="B159" s="549"/>
      <c r="C159" s="44" t="s">
        <v>554</v>
      </c>
      <c r="D159" s="87">
        <v>1</v>
      </c>
      <c r="E159" s="36"/>
      <c r="F159" s="37"/>
      <c r="G159" s="38"/>
      <c r="H159" s="39"/>
      <c r="I159" s="39"/>
      <c r="J159" s="181"/>
    </row>
    <row r="160" spans="1:10" ht="19.5" customHeight="1">
      <c r="A160" s="43">
        <v>71</v>
      </c>
      <c r="B160" s="34"/>
      <c r="C160" s="44" t="s">
        <v>555</v>
      </c>
      <c r="D160" s="87">
        <v>1</v>
      </c>
      <c r="E160" s="36"/>
      <c r="F160" s="37"/>
      <c r="G160" s="38"/>
      <c r="H160" s="39"/>
      <c r="I160" s="39"/>
      <c r="J160" s="181"/>
    </row>
    <row r="161" spans="1:11" ht="19.5" customHeight="1">
      <c r="A161" s="43">
        <v>72</v>
      </c>
      <c r="B161" s="34"/>
      <c r="C161" s="44" t="s">
        <v>859</v>
      </c>
      <c r="D161" s="87">
        <v>1</v>
      </c>
      <c r="E161" s="36"/>
      <c r="F161" s="37"/>
      <c r="G161" s="38"/>
      <c r="H161" s="39"/>
      <c r="I161" s="39"/>
      <c r="J161" s="158"/>
    </row>
    <row r="162" spans="1:11" ht="19.5" customHeight="1">
      <c r="A162" s="43">
        <v>73</v>
      </c>
      <c r="B162" s="34"/>
      <c r="C162" s="44" t="s">
        <v>1020</v>
      </c>
      <c r="D162" s="87">
        <v>1</v>
      </c>
      <c r="E162" s="36"/>
      <c r="F162" s="37"/>
      <c r="G162" s="38"/>
      <c r="H162" s="39"/>
      <c r="I162" s="39"/>
      <c r="J162" s="158"/>
    </row>
    <row r="163" spans="1:11" ht="19.5" customHeight="1">
      <c r="A163" s="43">
        <v>74</v>
      </c>
      <c r="B163" s="34"/>
      <c r="C163" s="44" t="s">
        <v>354</v>
      </c>
      <c r="D163" s="87">
        <v>1</v>
      </c>
      <c r="E163" s="36"/>
      <c r="F163" s="37"/>
      <c r="G163" s="38"/>
      <c r="H163" s="39"/>
      <c r="I163" s="39"/>
      <c r="J163" s="158"/>
    </row>
    <row r="164" spans="1:11" ht="19.5" customHeight="1">
      <c r="A164" s="43">
        <v>75</v>
      </c>
      <c r="B164" s="34"/>
      <c r="C164" s="44" t="s">
        <v>933</v>
      </c>
      <c r="D164" s="87">
        <v>1</v>
      </c>
      <c r="E164" s="36"/>
      <c r="F164" s="37"/>
      <c r="G164" s="93"/>
      <c r="H164" s="74"/>
      <c r="I164" s="39"/>
      <c r="J164" s="181"/>
    </row>
    <row r="165" spans="1:11" ht="19.5" customHeight="1">
      <c r="A165" s="43">
        <v>76</v>
      </c>
      <c r="B165" s="34"/>
      <c r="C165" s="44" t="s">
        <v>860</v>
      </c>
      <c r="D165" s="87">
        <v>1</v>
      </c>
      <c r="E165" s="36"/>
      <c r="F165" s="37"/>
      <c r="G165" s="38"/>
      <c r="H165" s="39"/>
      <c r="I165" s="39"/>
      <c r="J165" s="91"/>
    </row>
    <row r="166" spans="1:11" ht="19.5" customHeight="1">
      <c r="A166" s="43">
        <v>77</v>
      </c>
      <c r="B166" s="455"/>
      <c r="C166" s="476" t="s">
        <v>971</v>
      </c>
      <c r="D166" s="139">
        <v>1</v>
      </c>
      <c r="E166" s="65"/>
      <c r="F166" s="66"/>
      <c r="G166" s="67"/>
      <c r="H166" s="69"/>
      <c r="I166" s="69"/>
      <c r="J166" s="105"/>
    </row>
    <row r="167" spans="1:11" ht="19.5" customHeight="1" thickBot="1">
      <c r="A167" s="53">
        <v>78</v>
      </c>
      <c r="B167" s="54"/>
      <c r="C167" s="95" t="s">
        <v>489</v>
      </c>
      <c r="D167" s="77">
        <v>1</v>
      </c>
      <c r="E167" s="78"/>
      <c r="F167" s="96"/>
      <c r="G167" s="140"/>
      <c r="H167" s="99"/>
      <c r="I167" s="99"/>
      <c r="J167" s="183"/>
    </row>
    <row r="168" spans="1:11" s="20" customFormat="1" ht="17.25" customHeight="1">
      <c r="A168" s="620" t="s">
        <v>2</v>
      </c>
      <c r="B168" s="612" t="s">
        <v>0</v>
      </c>
      <c r="C168" s="612" t="s">
        <v>307</v>
      </c>
      <c r="D168" s="606" t="s">
        <v>423</v>
      </c>
      <c r="E168" s="607"/>
      <c r="F168" s="606" t="s">
        <v>76</v>
      </c>
      <c r="G168" s="607"/>
      <c r="H168" s="608" t="s">
        <v>304</v>
      </c>
      <c r="I168" s="610" t="s">
        <v>3</v>
      </c>
      <c r="J168" s="604" t="s">
        <v>4</v>
      </c>
      <c r="K168" s="16"/>
    </row>
    <row r="169" spans="1:11" s="20" customFormat="1" ht="17.25" customHeight="1" thickBot="1">
      <c r="A169" s="621"/>
      <c r="B169" s="613"/>
      <c r="C169" s="613"/>
      <c r="D169" s="21" t="s">
        <v>421</v>
      </c>
      <c r="E169" s="22" t="s">
        <v>425</v>
      </c>
      <c r="F169" s="23" t="s">
        <v>421</v>
      </c>
      <c r="G169" s="24" t="s">
        <v>425</v>
      </c>
      <c r="H169" s="609"/>
      <c r="I169" s="611"/>
      <c r="J169" s="605"/>
      <c r="K169" s="16"/>
    </row>
    <row r="170" spans="1:11" ht="17.25" customHeight="1">
      <c r="A170" s="138">
        <v>79</v>
      </c>
      <c r="B170" s="26" t="s">
        <v>156</v>
      </c>
      <c r="C170" s="5" t="s">
        <v>613</v>
      </c>
      <c r="D170" s="184">
        <v>1</v>
      </c>
      <c r="E170" s="185"/>
      <c r="F170" s="37">
        <v>1</v>
      </c>
      <c r="G170" s="38"/>
      <c r="H170" s="39">
        <v>20000</v>
      </c>
      <c r="I170" s="39">
        <f t="shared" ref="I170:I184" si="5">F170*10000</f>
        <v>10000</v>
      </c>
      <c r="J170" s="186"/>
    </row>
    <row r="171" spans="1:11" s="187" customFormat="1" ht="17.25" customHeight="1">
      <c r="A171" s="138">
        <v>80</v>
      </c>
      <c r="B171" s="34"/>
      <c r="C171" s="71" t="s">
        <v>477</v>
      </c>
      <c r="D171" s="85">
        <v>1</v>
      </c>
      <c r="E171" s="36"/>
      <c r="F171" s="37">
        <v>1</v>
      </c>
      <c r="G171" s="38"/>
      <c r="H171" s="39">
        <v>20000</v>
      </c>
      <c r="I171" s="39">
        <f t="shared" si="5"/>
        <v>10000</v>
      </c>
      <c r="J171" s="91"/>
    </row>
    <row r="172" spans="1:11" ht="17.25" customHeight="1">
      <c r="A172" s="33">
        <v>81</v>
      </c>
      <c r="B172" s="34"/>
      <c r="C172" s="7" t="s">
        <v>478</v>
      </c>
      <c r="D172" s="87">
        <v>1</v>
      </c>
      <c r="E172" s="36"/>
      <c r="F172" s="37">
        <v>1</v>
      </c>
      <c r="G172" s="93"/>
      <c r="H172" s="39">
        <v>20000</v>
      </c>
      <c r="I172" s="39">
        <f t="shared" si="5"/>
        <v>10000</v>
      </c>
      <c r="J172" s="91"/>
    </row>
    <row r="173" spans="1:11" ht="17.25" customHeight="1">
      <c r="A173" s="33">
        <v>82</v>
      </c>
      <c r="B173" s="34"/>
      <c r="C173" s="7" t="s">
        <v>410</v>
      </c>
      <c r="D173" s="87">
        <v>1</v>
      </c>
      <c r="E173" s="36"/>
      <c r="F173" s="37">
        <v>1</v>
      </c>
      <c r="G173" s="93"/>
      <c r="H173" s="39">
        <v>20000</v>
      </c>
      <c r="I173" s="39">
        <f t="shared" si="5"/>
        <v>10000</v>
      </c>
      <c r="J173" s="91"/>
    </row>
    <row r="174" spans="1:11" s="155" customFormat="1" ht="17.25" customHeight="1">
      <c r="A174" s="33">
        <v>83</v>
      </c>
      <c r="B174" s="34"/>
      <c r="C174" s="7" t="s">
        <v>458</v>
      </c>
      <c r="D174" s="87">
        <v>1</v>
      </c>
      <c r="E174" s="36"/>
      <c r="F174" s="37">
        <v>1</v>
      </c>
      <c r="G174" s="38"/>
      <c r="H174" s="39">
        <v>20000</v>
      </c>
      <c r="I174" s="39">
        <f t="shared" si="5"/>
        <v>10000</v>
      </c>
      <c r="J174" s="91"/>
    </row>
    <row r="175" spans="1:11" ht="17.25" customHeight="1">
      <c r="A175" s="33">
        <v>84</v>
      </c>
      <c r="B175" s="34"/>
      <c r="C175" s="7" t="s">
        <v>356</v>
      </c>
      <c r="D175" s="87">
        <v>1</v>
      </c>
      <c r="E175" s="36"/>
      <c r="F175" s="37">
        <v>1</v>
      </c>
      <c r="G175" s="38"/>
      <c r="H175" s="39">
        <v>20000</v>
      </c>
      <c r="I175" s="39">
        <f t="shared" si="5"/>
        <v>10000</v>
      </c>
      <c r="J175" s="91"/>
    </row>
    <row r="176" spans="1:11" s="187" customFormat="1" ht="17.25" customHeight="1">
      <c r="A176" s="33">
        <v>85</v>
      </c>
      <c r="B176" s="34"/>
      <c r="C176" s="7" t="s">
        <v>276</v>
      </c>
      <c r="D176" s="87">
        <v>1</v>
      </c>
      <c r="E176" s="36"/>
      <c r="F176" s="37">
        <v>1</v>
      </c>
      <c r="G176" s="38"/>
      <c r="H176" s="39">
        <v>20000</v>
      </c>
      <c r="I176" s="39">
        <f t="shared" si="5"/>
        <v>10000</v>
      </c>
      <c r="J176" s="91"/>
    </row>
    <row r="177" spans="1:10" s="187" customFormat="1" ht="17.25" customHeight="1">
      <c r="A177" s="33">
        <v>86</v>
      </c>
      <c r="B177" s="34"/>
      <c r="C177" s="7" t="s">
        <v>325</v>
      </c>
      <c r="D177" s="87">
        <v>1</v>
      </c>
      <c r="E177" s="36"/>
      <c r="F177" s="37">
        <v>1</v>
      </c>
      <c r="G177" s="38"/>
      <c r="H177" s="39">
        <v>20000</v>
      </c>
      <c r="I177" s="39">
        <f t="shared" ref="I177:I178" si="6">F177*10000</f>
        <v>10000</v>
      </c>
      <c r="J177" s="91"/>
    </row>
    <row r="178" spans="1:10" s="187" customFormat="1" ht="17.25" customHeight="1">
      <c r="A178" s="33">
        <v>87</v>
      </c>
      <c r="B178" s="34"/>
      <c r="C178" s="7" t="s">
        <v>479</v>
      </c>
      <c r="D178" s="85">
        <v>1</v>
      </c>
      <c r="E178" s="36"/>
      <c r="F178" s="37">
        <v>1</v>
      </c>
      <c r="G178" s="38"/>
      <c r="H178" s="39">
        <v>20000</v>
      </c>
      <c r="I178" s="39">
        <f t="shared" si="6"/>
        <v>10000</v>
      </c>
      <c r="J178" s="91"/>
    </row>
    <row r="179" spans="1:10" s="187" customFormat="1" ht="17.25" customHeight="1">
      <c r="A179" s="33">
        <v>88</v>
      </c>
      <c r="B179" s="34"/>
      <c r="C179" s="7" t="s">
        <v>457</v>
      </c>
      <c r="D179" s="87">
        <v>1</v>
      </c>
      <c r="E179" s="36"/>
      <c r="F179" s="37">
        <v>1</v>
      </c>
      <c r="G179" s="38"/>
      <c r="H179" s="39">
        <v>20000</v>
      </c>
      <c r="I179" s="39">
        <f t="shared" si="5"/>
        <v>10000</v>
      </c>
      <c r="J179" s="91"/>
    </row>
    <row r="180" spans="1:10" s="187" customFormat="1" ht="17.25" customHeight="1">
      <c r="A180" s="33">
        <v>89</v>
      </c>
      <c r="B180" s="34"/>
      <c r="C180" s="7" t="s">
        <v>298</v>
      </c>
      <c r="D180" s="85">
        <v>1</v>
      </c>
      <c r="E180" s="36"/>
      <c r="F180" s="37">
        <v>1</v>
      </c>
      <c r="G180" s="38"/>
      <c r="H180" s="39">
        <v>20000</v>
      </c>
      <c r="I180" s="39">
        <f t="shared" si="5"/>
        <v>10000</v>
      </c>
      <c r="J180" s="91"/>
    </row>
    <row r="181" spans="1:10" s="187" customFormat="1" ht="17.25" customHeight="1">
      <c r="A181" s="33">
        <v>90</v>
      </c>
      <c r="B181" s="34"/>
      <c r="C181" s="71" t="s">
        <v>78</v>
      </c>
      <c r="D181" s="85">
        <v>1</v>
      </c>
      <c r="E181" s="36"/>
      <c r="F181" s="37">
        <v>1</v>
      </c>
      <c r="G181" s="38"/>
      <c r="H181" s="39">
        <v>20000</v>
      </c>
      <c r="I181" s="39">
        <f t="shared" si="5"/>
        <v>10000</v>
      </c>
      <c r="J181" s="91"/>
    </row>
    <row r="182" spans="1:10" s="187" customFormat="1" ht="17.25" customHeight="1">
      <c r="A182" s="33">
        <v>91</v>
      </c>
      <c r="B182" s="34"/>
      <c r="C182" s="71" t="s">
        <v>585</v>
      </c>
      <c r="D182" s="85">
        <v>1</v>
      </c>
      <c r="E182" s="36"/>
      <c r="F182" s="37">
        <v>1</v>
      </c>
      <c r="G182" s="38"/>
      <c r="H182" s="39">
        <v>20000</v>
      </c>
      <c r="I182" s="39">
        <f t="shared" si="5"/>
        <v>10000</v>
      </c>
      <c r="J182" s="91"/>
    </row>
    <row r="183" spans="1:10" s="187" customFormat="1" ht="17.25" customHeight="1">
      <c r="A183" s="33">
        <v>92</v>
      </c>
      <c r="B183" s="34"/>
      <c r="C183" s="7" t="s">
        <v>480</v>
      </c>
      <c r="D183" s="87">
        <v>1</v>
      </c>
      <c r="E183" s="36"/>
      <c r="F183" s="37">
        <v>1</v>
      </c>
      <c r="G183" s="38"/>
      <c r="H183" s="39">
        <v>20000</v>
      </c>
      <c r="I183" s="39">
        <f t="shared" si="5"/>
        <v>10000</v>
      </c>
      <c r="J183" s="91"/>
    </row>
    <row r="184" spans="1:10" ht="17.25" customHeight="1">
      <c r="A184" s="33">
        <v>93</v>
      </c>
      <c r="B184" s="34"/>
      <c r="C184" s="7" t="s">
        <v>131</v>
      </c>
      <c r="D184" s="87">
        <v>1</v>
      </c>
      <c r="E184" s="36"/>
      <c r="F184" s="37">
        <v>1</v>
      </c>
      <c r="G184" s="38"/>
      <c r="H184" s="39">
        <v>20000</v>
      </c>
      <c r="I184" s="39">
        <f t="shared" si="5"/>
        <v>10000</v>
      </c>
      <c r="J184" s="145"/>
    </row>
    <row r="185" spans="1:10" ht="17.25" customHeight="1">
      <c r="A185" s="43">
        <v>79</v>
      </c>
      <c r="B185" s="34"/>
      <c r="C185" s="44" t="s">
        <v>881</v>
      </c>
      <c r="D185" s="87">
        <v>1</v>
      </c>
      <c r="E185" s="36"/>
      <c r="F185" s="37"/>
      <c r="G185" s="38"/>
      <c r="H185" s="39"/>
      <c r="I185" s="39"/>
      <c r="J185" s="145"/>
    </row>
    <row r="186" spans="1:10" ht="17.25" customHeight="1">
      <c r="A186" s="43">
        <v>80</v>
      </c>
      <c r="B186" s="414"/>
      <c r="C186" s="44" t="s">
        <v>900</v>
      </c>
      <c r="D186" s="87">
        <v>1</v>
      </c>
      <c r="E186" s="36"/>
      <c r="F186" s="37"/>
      <c r="G186" s="38"/>
      <c r="H186" s="39"/>
      <c r="I186" s="39"/>
      <c r="J186" s="145"/>
    </row>
    <row r="187" spans="1:10" s="155" customFormat="1" ht="17.25" customHeight="1">
      <c r="A187" s="43">
        <v>81</v>
      </c>
      <c r="B187" s="34"/>
      <c r="C187" s="44" t="s">
        <v>863</v>
      </c>
      <c r="D187" s="87">
        <v>1</v>
      </c>
      <c r="E187" s="36"/>
      <c r="F187" s="37"/>
      <c r="G187" s="38"/>
      <c r="H187" s="39"/>
      <c r="I187" s="39"/>
      <c r="J187" s="91"/>
    </row>
    <row r="188" spans="1:10" s="187" customFormat="1" ht="17.25" customHeight="1">
      <c r="A188" s="43">
        <v>82</v>
      </c>
      <c r="B188" s="34"/>
      <c r="C188" s="44" t="s">
        <v>378</v>
      </c>
      <c r="D188" s="87">
        <v>1</v>
      </c>
      <c r="E188" s="36"/>
      <c r="F188" s="37"/>
      <c r="G188" s="38"/>
      <c r="H188" s="175"/>
      <c r="I188" s="175"/>
      <c r="J188" s="91"/>
    </row>
    <row r="189" spans="1:10" s="187" customFormat="1" ht="17.25" customHeight="1">
      <c r="A189" s="43">
        <v>83</v>
      </c>
      <c r="B189" s="425"/>
      <c r="C189" s="44" t="s">
        <v>490</v>
      </c>
      <c r="D189" s="87">
        <v>1</v>
      </c>
      <c r="E189" s="36"/>
      <c r="F189" s="37"/>
      <c r="G189" s="38"/>
      <c r="H189" s="175"/>
      <c r="I189" s="175"/>
      <c r="J189" s="91"/>
    </row>
    <row r="190" spans="1:10" ht="17.25" customHeight="1" thickBot="1">
      <c r="A190" s="53">
        <v>84</v>
      </c>
      <c r="B190" s="54"/>
      <c r="C190" s="95" t="s">
        <v>379</v>
      </c>
      <c r="D190" s="467">
        <v>1</v>
      </c>
      <c r="E190" s="78"/>
      <c r="F190" s="96"/>
      <c r="G190" s="97"/>
      <c r="H190" s="98"/>
      <c r="I190" s="99"/>
      <c r="J190" s="183"/>
    </row>
    <row r="191" spans="1:10" ht="17.25" customHeight="1">
      <c r="A191" s="62">
        <v>94</v>
      </c>
      <c r="B191" s="446" t="s">
        <v>55</v>
      </c>
      <c r="C191" s="188" t="s">
        <v>599</v>
      </c>
      <c r="D191" s="139">
        <v>1</v>
      </c>
      <c r="E191" s="65"/>
      <c r="F191" s="66">
        <v>1</v>
      </c>
      <c r="G191" s="67"/>
      <c r="H191" s="69">
        <v>20000</v>
      </c>
      <c r="I191" s="39">
        <f t="shared" ref="I191:I196" si="7">F191*10000</f>
        <v>10000</v>
      </c>
      <c r="J191" s="169"/>
    </row>
    <row r="192" spans="1:10" ht="17.25" customHeight="1">
      <c r="A192" s="62">
        <v>95</v>
      </c>
      <c r="B192" s="153"/>
      <c r="C192" s="7" t="s">
        <v>600</v>
      </c>
      <c r="D192" s="87">
        <v>1</v>
      </c>
      <c r="E192" s="36"/>
      <c r="F192" s="37">
        <v>1</v>
      </c>
      <c r="G192" s="38"/>
      <c r="H192" s="39">
        <v>20000</v>
      </c>
      <c r="I192" s="39">
        <f t="shared" si="7"/>
        <v>10000</v>
      </c>
      <c r="J192" s="170"/>
    </row>
    <row r="193" spans="1:10" ht="17.25" customHeight="1">
      <c r="A193" s="33">
        <v>96</v>
      </c>
      <c r="B193" s="153"/>
      <c r="C193" s="7" t="s">
        <v>313</v>
      </c>
      <c r="D193" s="87">
        <v>1</v>
      </c>
      <c r="E193" s="36"/>
      <c r="F193" s="37">
        <v>1</v>
      </c>
      <c r="G193" s="38"/>
      <c r="H193" s="39">
        <v>20000</v>
      </c>
      <c r="I193" s="39">
        <f t="shared" si="7"/>
        <v>10000</v>
      </c>
      <c r="J193" s="170"/>
    </row>
    <row r="194" spans="1:10" ht="17.25" customHeight="1">
      <c r="A194" s="33">
        <v>97</v>
      </c>
      <c r="B194" s="153"/>
      <c r="C194" s="7" t="s">
        <v>226</v>
      </c>
      <c r="D194" s="87">
        <v>1</v>
      </c>
      <c r="E194" s="36"/>
      <c r="F194" s="37">
        <v>1</v>
      </c>
      <c r="G194" s="38"/>
      <c r="H194" s="39">
        <v>20000</v>
      </c>
      <c r="I194" s="39">
        <f t="shared" si="7"/>
        <v>10000</v>
      </c>
      <c r="J194" s="170"/>
    </row>
    <row r="195" spans="1:10" ht="17.25" customHeight="1">
      <c r="A195" s="33">
        <v>98</v>
      </c>
      <c r="B195" s="153"/>
      <c r="C195" s="7" t="s">
        <v>893</v>
      </c>
      <c r="D195" s="87">
        <v>1</v>
      </c>
      <c r="E195" s="36"/>
      <c r="F195" s="37">
        <v>1</v>
      </c>
      <c r="G195" s="38"/>
      <c r="H195" s="39">
        <v>20000</v>
      </c>
      <c r="I195" s="39">
        <f t="shared" si="7"/>
        <v>10000</v>
      </c>
      <c r="J195" s="91"/>
    </row>
    <row r="196" spans="1:10" ht="17.25" customHeight="1">
      <c r="A196" s="33">
        <v>99</v>
      </c>
      <c r="B196" s="153"/>
      <c r="C196" s="7" t="s">
        <v>930</v>
      </c>
      <c r="D196" s="87">
        <v>1</v>
      </c>
      <c r="E196" s="36"/>
      <c r="F196" s="37">
        <v>1</v>
      </c>
      <c r="G196" s="38"/>
      <c r="H196" s="39">
        <v>20000</v>
      </c>
      <c r="I196" s="39">
        <f t="shared" si="7"/>
        <v>10000</v>
      </c>
      <c r="J196" s="442"/>
    </row>
    <row r="197" spans="1:10" ht="17.25" customHeight="1">
      <c r="A197" s="43">
        <v>85</v>
      </c>
      <c r="B197" s="153"/>
      <c r="C197" s="44" t="s">
        <v>357</v>
      </c>
      <c r="D197" s="87">
        <v>1</v>
      </c>
      <c r="E197" s="36"/>
      <c r="F197" s="37"/>
      <c r="G197" s="38"/>
      <c r="H197" s="39"/>
      <c r="I197" s="39"/>
      <c r="J197" s="170"/>
    </row>
    <row r="198" spans="1:10" ht="17.25" customHeight="1">
      <c r="A198" s="43">
        <v>86</v>
      </c>
      <c r="B198" s="153"/>
      <c r="C198" s="44" t="s">
        <v>972</v>
      </c>
      <c r="D198" s="87">
        <v>1</v>
      </c>
      <c r="E198" s="36"/>
      <c r="F198" s="37"/>
      <c r="G198" s="38"/>
      <c r="H198" s="39"/>
      <c r="I198" s="39"/>
      <c r="J198" s="170"/>
    </row>
    <row r="199" spans="1:10" ht="17.25" customHeight="1">
      <c r="A199" s="43">
        <v>87</v>
      </c>
      <c r="B199" s="153"/>
      <c r="C199" s="44" t="s">
        <v>861</v>
      </c>
      <c r="D199" s="87">
        <v>1</v>
      </c>
      <c r="E199" s="36"/>
      <c r="F199" s="37"/>
      <c r="G199" s="38"/>
      <c r="H199" s="39"/>
      <c r="I199" s="39"/>
      <c r="J199" s="170"/>
    </row>
    <row r="200" spans="1:10" ht="17.25" customHeight="1">
      <c r="A200" s="43">
        <v>88</v>
      </c>
      <c r="B200" s="153"/>
      <c r="C200" s="44" t="s">
        <v>81</v>
      </c>
      <c r="D200" s="87">
        <v>1</v>
      </c>
      <c r="E200" s="36"/>
      <c r="F200" s="37"/>
      <c r="G200" s="38"/>
      <c r="H200" s="39"/>
      <c r="I200" s="39"/>
      <c r="J200" s="170"/>
    </row>
    <row r="201" spans="1:10" ht="17.25" customHeight="1">
      <c r="A201" s="43">
        <v>89</v>
      </c>
      <c r="B201" s="153"/>
      <c r="C201" s="44" t="s">
        <v>973</v>
      </c>
      <c r="D201" s="87">
        <v>1</v>
      </c>
      <c r="E201" s="36"/>
      <c r="F201" s="37"/>
      <c r="G201" s="38"/>
      <c r="H201" s="39"/>
      <c r="I201" s="39"/>
      <c r="J201" s="91"/>
    </row>
    <row r="202" spans="1:10" ht="17.25" customHeight="1" thickBot="1">
      <c r="A202" s="43">
        <v>90</v>
      </c>
      <c r="B202" s="153"/>
      <c r="C202" s="44" t="s">
        <v>358</v>
      </c>
      <c r="D202" s="87">
        <v>1</v>
      </c>
      <c r="E202" s="36"/>
      <c r="F202" s="37"/>
      <c r="G202" s="38"/>
      <c r="H202" s="39"/>
      <c r="I202" s="39"/>
      <c r="J202" s="145"/>
    </row>
    <row r="203" spans="1:10" s="110" customFormat="1" ht="17.25" customHeight="1" thickBot="1">
      <c r="A203" s="636" t="s">
        <v>1</v>
      </c>
      <c r="B203" s="637"/>
      <c r="C203" s="637"/>
      <c r="D203" s="190">
        <f t="shared" ref="D203:I203" si="8">SUM(D6:D202)</f>
        <v>189</v>
      </c>
      <c r="E203" s="191">
        <f t="shared" si="8"/>
        <v>0</v>
      </c>
      <c r="F203" s="190">
        <f t="shared" si="8"/>
        <v>99</v>
      </c>
      <c r="G203" s="191">
        <f t="shared" si="8"/>
        <v>0</v>
      </c>
      <c r="H203" s="190">
        <f t="shared" si="8"/>
        <v>1980000</v>
      </c>
      <c r="I203" s="190">
        <f t="shared" si="8"/>
        <v>990000</v>
      </c>
      <c r="J203" s="109"/>
    </row>
    <row r="204" spans="1:10" ht="17.25" customHeight="1" thickBot="1">
      <c r="A204" s="111"/>
      <c r="B204" s="111"/>
      <c r="C204" s="111"/>
      <c r="D204" s="111"/>
      <c r="E204" s="112"/>
      <c r="F204" s="111"/>
      <c r="G204" s="112"/>
      <c r="H204" s="113"/>
      <c r="I204" s="113"/>
      <c r="J204" s="114"/>
    </row>
    <row r="205" spans="1:10" ht="17.25" customHeight="1" thickBot="1">
      <c r="B205" s="115" t="s">
        <v>6</v>
      </c>
      <c r="C205" s="116" t="s">
        <v>7</v>
      </c>
      <c r="D205" s="624" t="s">
        <v>305</v>
      </c>
      <c r="E205" s="625"/>
      <c r="F205" s="624" t="s">
        <v>426</v>
      </c>
      <c r="G205" s="625"/>
      <c r="H205" s="116" t="s">
        <v>427</v>
      </c>
      <c r="I205" s="117" t="s">
        <v>428</v>
      </c>
      <c r="J205" s="16"/>
    </row>
    <row r="206" spans="1:10" ht="17.25" customHeight="1" thickTop="1" thickBot="1">
      <c r="B206" s="118" t="s">
        <v>421</v>
      </c>
      <c r="C206" s="119">
        <v>20000</v>
      </c>
      <c r="D206" s="638">
        <f>D203</f>
        <v>189</v>
      </c>
      <c r="E206" s="628"/>
      <c r="F206" s="638">
        <f>F203</f>
        <v>99</v>
      </c>
      <c r="G206" s="628"/>
      <c r="H206" s="120">
        <f>F206*C206</f>
        <v>1980000</v>
      </c>
      <c r="I206" s="121">
        <f>I203</f>
        <v>990000</v>
      </c>
      <c r="J206" s="16"/>
    </row>
    <row r="207" spans="1:10" s="110" customFormat="1" ht="17.25" customHeight="1" thickTop="1" thickBot="1">
      <c r="A207" s="16"/>
      <c r="B207" s="622" t="s">
        <v>49</v>
      </c>
      <c r="C207" s="623"/>
      <c r="D207" s="629">
        <f>D206</f>
        <v>189</v>
      </c>
      <c r="E207" s="623"/>
      <c r="F207" s="629">
        <f>F206</f>
        <v>99</v>
      </c>
      <c r="G207" s="623"/>
      <c r="H207" s="126">
        <f>SUM(H206:H206)</f>
        <v>1980000</v>
      </c>
      <c r="I207" s="127">
        <f>SUM(I206:I206)</f>
        <v>990000</v>
      </c>
    </row>
    <row r="208" spans="1:10" s="110" customFormat="1" ht="13.5" customHeight="1">
      <c r="E208" s="67"/>
      <c r="G208" s="67"/>
      <c r="I208" s="147"/>
      <c r="J208" s="148"/>
    </row>
    <row r="209" spans="5:10" s="110" customFormat="1" ht="13.5" customHeight="1">
      <c r="E209" s="67"/>
      <c r="G209" s="67"/>
      <c r="I209" s="147"/>
      <c r="J209" s="148"/>
    </row>
    <row r="210" spans="5:10" s="110" customFormat="1" ht="13.5" customHeight="1">
      <c r="E210" s="67"/>
      <c r="G210" s="67"/>
      <c r="I210" s="147"/>
      <c r="J210" s="148"/>
    </row>
    <row r="211" spans="5:10" s="110" customFormat="1" ht="13.5" customHeight="1">
      <c r="E211" s="67"/>
      <c r="G211" s="67"/>
      <c r="I211" s="147"/>
      <c r="J211" s="148"/>
    </row>
    <row r="212" spans="5:10" s="110" customFormat="1" ht="13.5" customHeight="1">
      <c r="E212" s="67"/>
      <c r="G212" s="67"/>
      <c r="I212" s="147"/>
      <c r="J212" s="148"/>
    </row>
    <row r="213" spans="5:10" s="110" customFormat="1" ht="13.5" customHeight="1">
      <c r="E213" s="67"/>
      <c r="G213" s="67"/>
      <c r="I213" s="147"/>
      <c r="J213" s="148"/>
    </row>
    <row r="214" spans="5:10" s="110" customFormat="1" ht="13.5" customHeight="1">
      <c r="E214" s="67"/>
      <c r="G214" s="67"/>
      <c r="I214" s="147"/>
      <c r="J214" s="148"/>
    </row>
    <row r="215" spans="5:10" s="110" customFormat="1" ht="13.5" customHeight="1">
      <c r="E215" s="67"/>
      <c r="G215" s="67"/>
      <c r="I215" s="147"/>
      <c r="J215" s="148"/>
    </row>
    <row r="216" spans="5:10" s="110" customFormat="1" ht="13.5" customHeight="1">
      <c r="E216" s="67"/>
      <c r="G216" s="67"/>
      <c r="I216" s="147"/>
      <c r="J216" s="148"/>
    </row>
    <row r="217" spans="5:10" s="110" customFormat="1" ht="13.5" customHeight="1">
      <c r="E217" s="67"/>
      <c r="G217" s="67"/>
      <c r="I217" s="147"/>
      <c r="J217" s="148"/>
    </row>
    <row r="218" spans="5:10" s="110" customFormat="1" ht="13.5" customHeight="1">
      <c r="E218" s="67"/>
      <c r="G218" s="67"/>
      <c r="I218" s="147"/>
      <c r="J218" s="148"/>
    </row>
    <row r="219" spans="5:10" s="110" customFormat="1" ht="13.5" customHeight="1">
      <c r="E219" s="67"/>
      <c r="G219" s="67"/>
      <c r="I219" s="147"/>
      <c r="J219" s="148"/>
    </row>
    <row r="220" spans="5:10" s="110" customFormat="1" ht="13.5" customHeight="1">
      <c r="E220" s="67"/>
      <c r="G220" s="67"/>
      <c r="I220" s="147"/>
      <c r="J220" s="148"/>
    </row>
    <row r="221" spans="5:10" s="110" customFormat="1" ht="13.5" customHeight="1">
      <c r="E221" s="67"/>
      <c r="G221" s="67"/>
      <c r="I221" s="147"/>
      <c r="J221" s="148"/>
    </row>
    <row r="222" spans="5:10" s="110" customFormat="1" ht="13.5" customHeight="1">
      <c r="E222" s="67"/>
      <c r="G222" s="67"/>
      <c r="I222" s="147"/>
      <c r="J222" s="148"/>
    </row>
    <row r="223" spans="5:10" s="110" customFormat="1" ht="13.5" customHeight="1">
      <c r="E223" s="67"/>
      <c r="G223" s="67"/>
      <c r="I223" s="147"/>
      <c r="J223" s="148"/>
    </row>
    <row r="224" spans="5:10" s="110" customFormat="1" ht="13.5" customHeight="1">
      <c r="E224" s="67"/>
      <c r="G224" s="67"/>
      <c r="I224" s="147"/>
      <c r="J224" s="148"/>
    </row>
    <row r="225" spans="5:10" s="110" customFormat="1" ht="13.5" customHeight="1">
      <c r="E225" s="67"/>
      <c r="G225" s="67"/>
      <c r="I225" s="147"/>
      <c r="J225" s="148"/>
    </row>
    <row r="226" spans="5:10" s="110" customFormat="1" ht="13.5" customHeight="1">
      <c r="E226" s="67"/>
      <c r="G226" s="67"/>
      <c r="I226" s="147"/>
      <c r="J226" s="148"/>
    </row>
    <row r="227" spans="5:10" s="110" customFormat="1" ht="13.5" customHeight="1">
      <c r="E227" s="67"/>
      <c r="G227" s="67"/>
      <c r="I227" s="147"/>
      <c r="J227" s="148"/>
    </row>
    <row r="228" spans="5:10" s="110" customFormat="1" ht="13.5" customHeight="1">
      <c r="E228" s="67"/>
      <c r="G228" s="67"/>
      <c r="I228" s="147"/>
      <c r="J228" s="148"/>
    </row>
    <row r="229" spans="5:10" s="110" customFormat="1" ht="13.5" customHeight="1">
      <c r="E229" s="67"/>
      <c r="G229" s="67"/>
      <c r="I229" s="147"/>
      <c r="J229" s="148"/>
    </row>
    <row r="230" spans="5:10" s="110" customFormat="1" ht="13.5" customHeight="1">
      <c r="E230" s="67"/>
      <c r="G230" s="67"/>
      <c r="I230" s="147"/>
      <c r="J230" s="148"/>
    </row>
    <row r="231" spans="5:10" s="110" customFormat="1" ht="13.5" customHeight="1">
      <c r="E231" s="67"/>
      <c r="G231" s="67"/>
      <c r="I231" s="147"/>
      <c r="J231" s="148"/>
    </row>
    <row r="232" spans="5:10" s="110" customFormat="1" ht="13.5" customHeight="1">
      <c r="E232" s="67"/>
      <c r="G232" s="67"/>
      <c r="I232" s="147"/>
      <c r="J232" s="148"/>
    </row>
    <row r="233" spans="5:10" s="110" customFormat="1" ht="13.5" customHeight="1">
      <c r="E233" s="67"/>
      <c r="G233" s="67"/>
      <c r="I233" s="147"/>
      <c r="J233" s="148"/>
    </row>
    <row r="234" spans="5:10" s="110" customFormat="1" ht="13.5" customHeight="1">
      <c r="E234" s="67"/>
      <c r="G234" s="67"/>
      <c r="I234" s="147"/>
      <c r="J234" s="148"/>
    </row>
    <row r="235" spans="5:10" s="110" customFormat="1" ht="13.5" customHeight="1">
      <c r="E235" s="67"/>
      <c r="G235" s="67"/>
      <c r="I235" s="147"/>
      <c r="J235" s="148"/>
    </row>
    <row r="236" spans="5:10" s="110" customFormat="1" ht="13.5" customHeight="1">
      <c r="E236" s="67"/>
      <c r="G236" s="67"/>
      <c r="I236" s="147"/>
      <c r="J236" s="148"/>
    </row>
    <row r="237" spans="5:10" s="110" customFormat="1" ht="13.5" customHeight="1">
      <c r="E237" s="67"/>
      <c r="G237" s="67"/>
      <c r="I237" s="147"/>
      <c r="J237" s="148"/>
    </row>
    <row r="238" spans="5:10" s="110" customFormat="1" ht="13.5" customHeight="1">
      <c r="E238" s="67"/>
      <c r="G238" s="67"/>
      <c r="I238" s="147"/>
      <c r="J238" s="148"/>
    </row>
    <row r="239" spans="5:10" s="110" customFormat="1" ht="13.5" customHeight="1">
      <c r="E239" s="67"/>
      <c r="G239" s="67"/>
      <c r="I239" s="147"/>
      <c r="J239" s="148"/>
    </row>
    <row r="240" spans="5:10" s="110" customFormat="1" ht="13.5" customHeight="1">
      <c r="E240" s="67"/>
      <c r="G240" s="67"/>
      <c r="I240" s="147"/>
      <c r="J240" s="148"/>
    </row>
    <row r="241" spans="5:10" s="110" customFormat="1" ht="13.5" customHeight="1">
      <c r="E241" s="67"/>
      <c r="G241" s="67"/>
      <c r="I241" s="147"/>
      <c r="J241" s="148"/>
    </row>
    <row r="242" spans="5:10" s="110" customFormat="1" ht="13.5" customHeight="1">
      <c r="E242" s="67"/>
      <c r="G242" s="67"/>
      <c r="I242" s="147"/>
      <c r="J242" s="148"/>
    </row>
    <row r="243" spans="5:10" s="110" customFormat="1" ht="13.5" customHeight="1">
      <c r="E243" s="67"/>
      <c r="G243" s="67"/>
      <c r="I243" s="147"/>
      <c r="J243" s="148"/>
    </row>
    <row r="244" spans="5:10" s="110" customFormat="1" ht="13.5" customHeight="1">
      <c r="E244" s="67"/>
      <c r="G244" s="67"/>
      <c r="I244" s="147"/>
      <c r="J244" s="148"/>
    </row>
    <row r="245" spans="5:10" s="110" customFormat="1" ht="13.5" customHeight="1">
      <c r="E245" s="67"/>
      <c r="G245" s="67"/>
      <c r="I245" s="147"/>
      <c r="J245" s="148"/>
    </row>
    <row r="246" spans="5:10" s="110" customFormat="1" ht="13.5" customHeight="1">
      <c r="E246" s="67"/>
      <c r="G246" s="67"/>
      <c r="I246" s="147"/>
      <c r="J246" s="148"/>
    </row>
    <row r="247" spans="5:10" s="110" customFormat="1" ht="13.5" customHeight="1">
      <c r="E247" s="67"/>
      <c r="G247" s="67"/>
      <c r="I247" s="147"/>
      <c r="J247" s="148"/>
    </row>
    <row r="248" spans="5:10" s="110" customFormat="1" ht="13.5" customHeight="1">
      <c r="E248" s="67"/>
      <c r="G248" s="67"/>
      <c r="I248" s="147"/>
      <c r="J248" s="148"/>
    </row>
    <row r="249" spans="5:10" s="110" customFormat="1" ht="13.5" customHeight="1">
      <c r="E249" s="67"/>
      <c r="G249" s="67"/>
      <c r="I249" s="147"/>
      <c r="J249" s="148"/>
    </row>
    <row r="250" spans="5:10" s="110" customFormat="1" ht="13.5" customHeight="1">
      <c r="E250" s="67"/>
      <c r="G250" s="67"/>
      <c r="I250" s="147"/>
      <c r="J250" s="148"/>
    </row>
    <row r="251" spans="5:10" s="110" customFormat="1" ht="13.5" customHeight="1">
      <c r="E251" s="67"/>
      <c r="G251" s="67"/>
      <c r="I251" s="147"/>
      <c r="J251" s="148"/>
    </row>
    <row r="252" spans="5:10" s="110" customFormat="1" ht="13.5" customHeight="1">
      <c r="E252" s="67"/>
      <c r="G252" s="67"/>
      <c r="I252" s="147"/>
      <c r="J252" s="148"/>
    </row>
    <row r="253" spans="5:10" s="110" customFormat="1" ht="13.5" customHeight="1">
      <c r="E253" s="67"/>
      <c r="G253" s="67"/>
      <c r="I253" s="147"/>
      <c r="J253" s="148"/>
    </row>
    <row r="254" spans="5:10" s="110" customFormat="1" ht="13.5" customHeight="1">
      <c r="E254" s="67"/>
      <c r="G254" s="67"/>
      <c r="I254" s="147"/>
      <c r="J254" s="148"/>
    </row>
    <row r="255" spans="5:10" s="110" customFormat="1" ht="13.5" customHeight="1">
      <c r="E255" s="67"/>
      <c r="G255" s="67"/>
      <c r="I255" s="147"/>
      <c r="J255" s="148"/>
    </row>
    <row r="256" spans="5:10" s="110" customFormat="1" ht="13.5" customHeight="1">
      <c r="E256" s="67"/>
      <c r="G256" s="67"/>
      <c r="I256" s="147"/>
      <c r="J256" s="148"/>
    </row>
    <row r="257" spans="5:10" s="110" customFormat="1" ht="13.5" customHeight="1">
      <c r="E257" s="67"/>
      <c r="G257" s="67"/>
      <c r="I257" s="147"/>
      <c r="J257" s="148"/>
    </row>
    <row r="258" spans="5:10" s="110" customFormat="1" ht="13.5" customHeight="1">
      <c r="E258" s="67"/>
      <c r="G258" s="67"/>
      <c r="I258" s="147"/>
      <c r="J258" s="148"/>
    </row>
    <row r="259" spans="5:10" s="110" customFormat="1" ht="13.5" customHeight="1">
      <c r="E259" s="67"/>
      <c r="G259" s="67"/>
      <c r="I259" s="147"/>
      <c r="J259" s="148"/>
    </row>
    <row r="260" spans="5:10" s="110" customFormat="1" ht="13.5" customHeight="1">
      <c r="E260" s="67"/>
      <c r="G260" s="67"/>
      <c r="I260" s="147"/>
      <c r="J260" s="148"/>
    </row>
    <row r="261" spans="5:10" s="110" customFormat="1" ht="13.5" customHeight="1">
      <c r="E261" s="67"/>
      <c r="G261" s="67"/>
      <c r="I261" s="147"/>
      <c r="J261" s="148"/>
    </row>
    <row r="262" spans="5:10" s="110" customFormat="1" ht="13.5" customHeight="1">
      <c r="E262" s="67"/>
      <c r="G262" s="67"/>
      <c r="I262" s="147"/>
      <c r="J262" s="148"/>
    </row>
    <row r="263" spans="5:10" s="110" customFormat="1" ht="13.5" customHeight="1">
      <c r="E263" s="67"/>
      <c r="G263" s="67"/>
      <c r="I263" s="147"/>
      <c r="J263" s="148"/>
    </row>
    <row r="264" spans="5:10" s="110" customFormat="1" ht="13.5" customHeight="1">
      <c r="E264" s="67"/>
      <c r="G264" s="67"/>
      <c r="I264" s="147"/>
      <c r="J264" s="148"/>
    </row>
    <row r="265" spans="5:10" s="110" customFormat="1" ht="13.5" customHeight="1">
      <c r="E265" s="67"/>
      <c r="G265" s="67"/>
      <c r="I265" s="147"/>
      <c r="J265" s="148"/>
    </row>
    <row r="266" spans="5:10" s="110" customFormat="1" ht="13.5" customHeight="1">
      <c r="E266" s="67"/>
      <c r="G266" s="67"/>
      <c r="I266" s="147"/>
      <c r="J266" s="148"/>
    </row>
    <row r="267" spans="5:10" s="110" customFormat="1" ht="13.5" customHeight="1">
      <c r="E267" s="67"/>
      <c r="G267" s="67"/>
      <c r="I267" s="147"/>
      <c r="J267" s="148"/>
    </row>
    <row r="268" spans="5:10" s="110" customFormat="1" ht="13.5" customHeight="1">
      <c r="E268" s="67"/>
      <c r="G268" s="67"/>
      <c r="I268" s="147"/>
      <c r="J268" s="148"/>
    </row>
    <row r="269" spans="5:10" s="110" customFormat="1" ht="13.5" customHeight="1">
      <c r="E269" s="67"/>
      <c r="G269" s="67"/>
      <c r="I269" s="147"/>
      <c r="J269" s="148"/>
    </row>
    <row r="270" spans="5:10" s="110" customFormat="1" ht="13.5" customHeight="1">
      <c r="E270" s="67"/>
      <c r="G270" s="67"/>
      <c r="I270" s="147"/>
      <c r="J270" s="148"/>
    </row>
    <row r="271" spans="5:10" s="110" customFormat="1" ht="13.5" customHeight="1">
      <c r="E271" s="67"/>
      <c r="G271" s="67"/>
      <c r="I271" s="147"/>
      <c r="J271" s="148"/>
    </row>
    <row r="272" spans="5:10" s="110" customFormat="1" ht="13.5" customHeight="1">
      <c r="E272" s="67"/>
      <c r="G272" s="67"/>
      <c r="I272" s="147"/>
      <c r="J272" s="148"/>
    </row>
    <row r="273" spans="5:10" s="110" customFormat="1" ht="13.5" customHeight="1">
      <c r="E273" s="67"/>
      <c r="G273" s="67"/>
      <c r="I273" s="147"/>
      <c r="J273" s="148"/>
    </row>
    <row r="274" spans="5:10" s="110" customFormat="1" ht="13.5" customHeight="1">
      <c r="E274" s="67"/>
      <c r="G274" s="67"/>
      <c r="I274" s="147"/>
      <c r="J274" s="148"/>
    </row>
    <row r="275" spans="5:10" s="110" customFormat="1" ht="13.5" customHeight="1">
      <c r="E275" s="67"/>
      <c r="G275" s="67"/>
      <c r="I275" s="147"/>
      <c r="J275" s="148"/>
    </row>
    <row r="276" spans="5:10" s="110" customFormat="1" ht="13.5" customHeight="1">
      <c r="E276" s="67"/>
      <c r="G276" s="67"/>
      <c r="I276" s="147"/>
      <c r="J276" s="148"/>
    </row>
    <row r="277" spans="5:10" s="110" customFormat="1" ht="13.5" customHeight="1">
      <c r="E277" s="67"/>
      <c r="G277" s="67"/>
      <c r="I277" s="147"/>
      <c r="J277" s="148"/>
    </row>
    <row r="278" spans="5:10" s="110" customFormat="1" ht="13.5" customHeight="1">
      <c r="E278" s="67"/>
      <c r="G278" s="67"/>
      <c r="I278" s="147"/>
      <c r="J278" s="148"/>
    </row>
    <row r="279" spans="5:10" s="110" customFormat="1" ht="13.5" customHeight="1">
      <c r="E279" s="67"/>
      <c r="G279" s="67"/>
      <c r="I279" s="147"/>
      <c r="J279" s="148"/>
    </row>
    <row r="280" spans="5:10" s="110" customFormat="1" ht="13.5" customHeight="1">
      <c r="E280" s="67"/>
      <c r="G280" s="67"/>
      <c r="I280" s="147"/>
      <c r="J280" s="148"/>
    </row>
    <row r="281" spans="5:10" s="110" customFormat="1" ht="13.5" customHeight="1">
      <c r="E281" s="67"/>
      <c r="G281" s="67"/>
      <c r="I281" s="147"/>
      <c r="J281" s="148"/>
    </row>
    <row r="282" spans="5:10" s="110" customFormat="1" ht="13.5" customHeight="1">
      <c r="E282" s="67"/>
      <c r="G282" s="67"/>
      <c r="I282" s="147"/>
      <c r="J282" s="148"/>
    </row>
    <row r="283" spans="5:10" s="110" customFormat="1" ht="13.5" customHeight="1">
      <c r="E283" s="67"/>
      <c r="G283" s="67"/>
      <c r="I283" s="147"/>
      <c r="J283" s="148"/>
    </row>
    <row r="284" spans="5:10" s="110" customFormat="1" ht="13.5" customHeight="1">
      <c r="E284" s="67"/>
      <c r="G284" s="67"/>
      <c r="I284" s="147"/>
      <c r="J284" s="148"/>
    </row>
    <row r="285" spans="5:10" s="110" customFormat="1" ht="13.5" customHeight="1">
      <c r="E285" s="67"/>
      <c r="G285" s="67"/>
      <c r="I285" s="147"/>
      <c r="J285" s="148"/>
    </row>
    <row r="286" spans="5:10" s="110" customFormat="1" ht="13.5" customHeight="1">
      <c r="E286" s="67"/>
      <c r="G286" s="67"/>
      <c r="I286" s="147"/>
      <c r="J286" s="148"/>
    </row>
    <row r="287" spans="5:10" s="110" customFormat="1" ht="13.5" customHeight="1">
      <c r="E287" s="67"/>
      <c r="G287" s="67"/>
      <c r="I287" s="147"/>
      <c r="J287" s="148"/>
    </row>
    <row r="288" spans="5:10" s="110" customFormat="1" ht="13.5" customHeight="1">
      <c r="E288" s="67"/>
      <c r="G288" s="67"/>
      <c r="I288" s="147"/>
      <c r="J288" s="148"/>
    </row>
    <row r="289" spans="5:10" s="110" customFormat="1" ht="13.5" customHeight="1">
      <c r="E289" s="67"/>
      <c r="G289" s="67"/>
      <c r="I289" s="147"/>
      <c r="J289" s="148"/>
    </row>
    <row r="290" spans="5:10" s="110" customFormat="1" ht="13.5" customHeight="1">
      <c r="E290" s="67"/>
      <c r="G290" s="67"/>
      <c r="I290" s="147"/>
      <c r="J290" s="148"/>
    </row>
    <row r="291" spans="5:10" s="110" customFormat="1" ht="13.5" customHeight="1">
      <c r="E291" s="67"/>
      <c r="G291" s="67"/>
      <c r="I291" s="147"/>
      <c r="J291" s="148"/>
    </row>
    <row r="292" spans="5:10" s="110" customFormat="1" ht="13.5" customHeight="1">
      <c r="E292" s="67"/>
      <c r="G292" s="67"/>
      <c r="I292" s="147"/>
      <c r="J292" s="148"/>
    </row>
    <row r="293" spans="5:10" s="110" customFormat="1" ht="13.5" customHeight="1">
      <c r="E293" s="67"/>
      <c r="G293" s="67"/>
      <c r="I293" s="147"/>
      <c r="J293" s="148"/>
    </row>
    <row r="294" spans="5:10" s="110" customFormat="1" ht="13.5" customHeight="1">
      <c r="E294" s="67"/>
      <c r="G294" s="67"/>
      <c r="I294" s="147"/>
      <c r="J294" s="148"/>
    </row>
    <row r="295" spans="5:10" s="110" customFormat="1" ht="13.5" customHeight="1">
      <c r="E295" s="67"/>
      <c r="G295" s="67"/>
      <c r="I295" s="147"/>
      <c r="J295" s="148"/>
    </row>
    <row r="296" spans="5:10" s="110" customFormat="1" ht="13.5" customHeight="1">
      <c r="E296" s="67"/>
      <c r="G296" s="67"/>
      <c r="I296" s="147"/>
      <c r="J296" s="148"/>
    </row>
    <row r="297" spans="5:10" s="110" customFormat="1" ht="13.5" customHeight="1">
      <c r="E297" s="67"/>
      <c r="G297" s="67"/>
      <c r="I297" s="147"/>
      <c r="J297" s="148"/>
    </row>
    <row r="298" spans="5:10" s="110" customFormat="1" ht="13.5" customHeight="1">
      <c r="E298" s="67"/>
      <c r="G298" s="67"/>
      <c r="I298" s="147"/>
      <c r="J298" s="148"/>
    </row>
    <row r="299" spans="5:10" s="110" customFormat="1" ht="13.5" customHeight="1">
      <c r="E299" s="67"/>
      <c r="G299" s="67"/>
      <c r="I299" s="147"/>
      <c r="J299" s="148"/>
    </row>
    <row r="300" spans="5:10" s="110" customFormat="1" ht="13.5" customHeight="1">
      <c r="E300" s="67"/>
      <c r="G300" s="67"/>
      <c r="I300" s="147"/>
      <c r="J300" s="148"/>
    </row>
    <row r="301" spans="5:10" s="110" customFormat="1" ht="13.5" customHeight="1">
      <c r="E301" s="67"/>
      <c r="G301" s="67"/>
      <c r="I301" s="147"/>
      <c r="J301" s="148"/>
    </row>
    <row r="302" spans="5:10" s="110" customFormat="1" ht="13.5" customHeight="1">
      <c r="E302" s="67"/>
      <c r="G302" s="67"/>
      <c r="I302" s="147"/>
      <c r="J302" s="148"/>
    </row>
    <row r="303" spans="5:10" s="110" customFormat="1" ht="13.5" customHeight="1">
      <c r="E303" s="67"/>
      <c r="G303" s="67"/>
      <c r="I303" s="147"/>
      <c r="J303" s="148"/>
    </row>
    <row r="304" spans="5:10" s="110" customFormat="1" ht="13.5" customHeight="1">
      <c r="E304" s="67"/>
      <c r="G304" s="67"/>
      <c r="I304" s="147"/>
      <c r="J304" s="148"/>
    </row>
    <row r="305" spans="5:10" s="110" customFormat="1" ht="13.5" customHeight="1">
      <c r="E305" s="67"/>
      <c r="G305" s="67"/>
      <c r="I305" s="147"/>
      <c r="J305" s="148"/>
    </row>
    <row r="306" spans="5:10" s="110" customFormat="1" ht="13.5" customHeight="1">
      <c r="E306" s="67"/>
      <c r="G306" s="67"/>
      <c r="I306" s="147"/>
      <c r="J306" s="148"/>
    </row>
    <row r="307" spans="5:10" s="110" customFormat="1" ht="13.5" customHeight="1">
      <c r="E307" s="67"/>
      <c r="G307" s="67"/>
      <c r="I307" s="147"/>
      <c r="J307" s="148"/>
    </row>
    <row r="308" spans="5:10" s="110" customFormat="1" ht="13.5" customHeight="1">
      <c r="E308" s="67"/>
      <c r="G308" s="67"/>
      <c r="I308" s="147"/>
      <c r="J308" s="148"/>
    </row>
    <row r="309" spans="5:10" s="110" customFormat="1" ht="13.5" customHeight="1">
      <c r="E309" s="67"/>
      <c r="G309" s="67"/>
      <c r="I309" s="147"/>
      <c r="J309" s="148"/>
    </row>
    <row r="310" spans="5:10" s="110" customFormat="1" ht="13.5" customHeight="1">
      <c r="E310" s="67"/>
      <c r="G310" s="67"/>
      <c r="I310" s="147"/>
      <c r="J310" s="148"/>
    </row>
    <row r="311" spans="5:10" s="110" customFormat="1" ht="13.5" customHeight="1">
      <c r="E311" s="67"/>
      <c r="G311" s="67"/>
      <c r="I311" s="147"/>
      <c r="J311" s="148"/>
    </row>
    <row r="312" spans="5:10" s="110" customFormat="1" ht="13.5" customHeight="1">
      <c r="E312" s="67"/>
      <c r="G312" s="67"/>
      <c r="I312" s="147"/>
      <c r="J312" s="148"/>
    </row>
    <row r="313" spans="5:10" s="110" customFormat="1" ht="13.5" customHeight="1">
      <c r="E313" s="67"/>
      <c r="G313" s="67"/>
      <c r="I313" s="147"/>
      <c r="J313" s="148"/>
    </row>
    <row r="314" spans="5:10" s="110" customFormat="1" ht="13.5" customHeight="1">
      <c r="E314" s="67"/>
      <c r="G314" s="67"/>
      <c r="I314" s="147"/>
      <c r="J314" s="148"/>
    </row>
    <row r="315" spans="5:10" s="110" customFormat="1" ht="13.5" customHeight="1">
      <c r="E315" s="67"/>
      <c r="G315" s="67"/>
      <c r="I315" s="147"/>
      <c r="J315" s="148"/>
    </row>
    <row r="316" spans="5:10" s="110" customFormat="1" ht="13.5" customHeight="1">
      <c r="E316" s="67"/>
      <c r="G316" s="67"/>
      <c r="I316" s="147"/>
      <c r="J316" s="148"/>
    </row>
    <row r="317" spans="5:10" s="110" customFormat="1" ht="13.5" customHeight="1">
      <c r="E317" s="67"/>
      <c r="G317" s="67"/>
      <c r="I317" s="147"/>
      <c r="J317" s="148"/>
    </row>
    <row r="318" spans="5:10" s="110" customFormat="1" ht="13.5" customHeight="1">
      <c r="E318" s="67"/>
      <c r="G318" s="67"/>
      <c r="I318" s="147"/>
      <c r="J318" s="148"/>
    </row>
    <row r="319" spans="5:10" s="110" customFormat="1" ht="13.5" customHeight="1">
      <c r="E319" s="67"/>
      <c r="G319" s="67"/>
      <c r="I319" s="147"/>
      <c r="J319" s="148"/>
    </row>
    <row r="320" spans="5:10" s="110" customFormat="1" ht="13.5" customHeight="1">
      <c r="E320" s="67"/>
      <c r="G320" s="67"/>
      <c r="I320" s="147"/>
      <c r="J320" s="148"/>
    </row>
    <row r="321" spans="5:10" s="110" customFormat="1" ht="13.5" customHeight="1">
      <c r="E321" s="67"/>
      <c r="G321" s="67"/>
      <c r="I321" s="147"/>
      <c r="J321" s="148"/>
    </row>
    <row r="322" spans="5:10" s="110" customFormat="1" ht="13.5" customHeight="1">
      <c r="E322" s="67"/>
      <c r="G322" s="67"/>
      <c r="I322" s="147"/>
      <c r="J322" s="148"/>
    </row>
    <row r="323" spans="5:10" s="110" customFormat="1" ht="13.5" customHeight="1">
      <c r="E323" s="67"/>
      <c r="G323" s="67"/>
      <c r="I323" s="147"/>
      <c r="J323" s="148"/>
    </row>
    <row r="324" spans="5:10" s="110" customFormat="1" ht="13.5" customHeight="1">
      <c r="E324" s="67"/>
      <c r="G324" s="67"/>
      <c r="I324" s="147"/>
      <c r="J324" s="148"/>
    </row>
    <row r="325" spans="5:10" s="110" customFormat="1" ht="13.5" customHeight="1">
      <c r="E325" s="67"/>
      <c r="G325" s="67"/>
      <c r="I325" s="147"/>
      <c r="J325" s="148"/>
    </row>
    <row r="326" spans="5:10" s="110" customFormat="1" ht="13.5" customHeight="1">
      <c r="E326" s="67"/>
      <c r="G326" s="67"/>
      <c r="I326" s="147"/>
      <c r="J326" s="148"/>
    </row>
    <row r="327" spans="5:10" s="110" customFormat="1" ht="13.5" customHeight="1">
      <c r="E327" s="67"/>
      <c r="G327" s="67"/>
      <c r="I327" s="147"/>
      <c r="J327" s="148"/>
    </row>
    <row r="328" spans="5:10" s="110" customFormat="1" ht="13.5" customHeight="1">
      <c r="E328" s="67"/>
      <c r="G328" s="67"/>
      <c r="I328" s="147"/>
      <c r="J328" s="148"/>
    </row>
    <row r="329" spans="5:10" s="110" customFormat="1" ht="13.5" customHeight="1">
      <c r="E329" s="67"/>
      <c r="G329" s="67"/>
      <c r="I329" s="147"/>
      <c r="J329" s="148"/>
    </row>
    <row r="330" spans="5:10" s="110" customFormat="1" ht="13.5" customHeight="1">
      <c r="E330" s="67"/>
      <c r="G330" s="67"/>
      <c r="I330" s="147"/>
      <c r="J330" s="148"/>
    </row>
    <row r="331" spans="5:10" s="110" customFormat="1" ht="13.5" customHeight="1">
      <c r="E331" s="67"/>
      <c r="G331" s="67"/>
      <c r="I331" s="147"/>
      <c r="J331" s="148"/>
    </row>
    <row r="332" spans="5:10" s="110" customFormat="1" ht="13.5" customHeight="1">
      <c r="E332" s="67"/>
      <c r="G332" s="67"/>
      <c r="I332" s="147"/>
      <c r="J332" s="148"/>
    </row>
    <row r="333" spans="5:10" s="110" customFormat="1" ht="13.5" customHeight="1">
      <c r="E333" s="67"/>
      <c r="G333" s="67"/>
      <c r="I333" s="147"/>
      <c r="J333" s="148"/>
    </row>
    <row r="334" spans="5:10" s="110" customFormat="1" ht="13.5" customHeight="1">
      <c r="E334" s="67"/>
      <c r="G334" s="67"/>
      <c r="I334" s="147"/>
      <c r="J334" s="148"/>
    </row>
    <row r="335" spans="5:10" s="110" customFormat="1" ht="13.5" customHeight="1">
      <c r="E335" s="67"/>
      <c r="G335" s="67"/>
      <c r="I335" s="147"/>
      <c r="J335" s="148"/>
    </row>
    <row r="336" spans="5:10" s="110" customFormat="1" ht="13.5" customHeight="1">
      <c r="E336" s="67"/>
      <c r="G336" s="67"/>
      <c r="I336" s="147"/>
      <c r="J336" s="148"/>
    </row>
    <row r="337" spans="5:10" s="110" customFormat="1" ht="13.5" customHeight="1">
      <c r="E337" s="67"/>
      <c r="G337" s="67"/>
      <c r="I337" s="147"/>
      <c r="J337" s="148"/>
    </row>
    <row r="338" spans="5:10" s="110" customFormat="1" ht="13.5" customHeight="1">
      <c r="E338" s="67"/>
      <c r="G338" s="67"/>
      <c r="I338" s="147"/>
      <c r="J338" s="148"/>
    </row>
    <row r="339" spans="5:10" s="110" customFormat="1" ht="13.5" customHeight="1">
      <c r="E339" s="67"/>
      <c r="G339" s="67"/>
      <c r="I339" s="147"/>
      <c r="J339" s="148"/>
    </row>
    <row r="340" spans="5:10" s="110" customFormat="1" ht="13.5" customHeight="1">
      <c r="E340" s="67"/>
      <c r="G340" s="67"/>
      <c r="I340" s="147"/>
      <c r="J340" s="148"/>
    </row>
    <row r="341" spans="5:10" s="110" customFormat="1" ht="13.5" customHeight="1">
      <c r="E341" s="67"/>
      <c r="G341" s="67"/>
      <c r="I341" s="147"/>
      <c r="J341" s="148"/>
    </row>
    <row r="342" spans="5:10" s="110" customFormat="1" ht="13.5" customHeight="1">
      <c r="E342" s="67"/>
      <c r="G342" s="67"/>
      <c r="I342" s="147"/>
      <c r="J342" s="148"/>
    </row>
    <row r="343" spans="5:10" s="110" customFormat="1" ht="13.5" customHeight="1">
      <c r="E343" s="67"/>
      <c r="G343" s="67"/>
      <c r="I343" s="147"/>
      <c r="J343" s="148"/>
    </row>
    <row r="344" spans="5:10" s="110" customFormat="1" ht="13.5" customHeight="1">
      <c r="E344" s="67"/>
      <c r="G344" s="67"/>
      <c r="I344" s="147"/>
      <c r="J344" s="148"/>
    </row>
    <row r="345" spans="5:10" s="110" customFormat="1" ht="13.5" customHeight="1">
      <c r="E345" s="67"/>
      <c r="G345" s="67"/>
      <c r="I345" s="147"/>
      <c r="J345" s="148"/>
    </row>
    <row r="346" spans="5:10" s="110" customFormat="1" ht="13.5" customHeight="1">
      <c r="E346" s="67"/>
      <c r="G346" s="67"/>
      <c r="I346" s="147"/>
      <c r="J346" s="148"/>
    </row>
    <row r="347" spans="5:10" s="110" customFormat="1" ht="13.5" customHeight="1">
      <c r="E347" s="67"/>
      <c r="G347" s="67"/>
      <c r="I347" s="147"/>
      <c r="J347" s="148"/>
    </row>
    <row r="348" spans="5:10" s="110" customFormat="1" ht="13.5" customHeight="1">
      <c r="E348" s="67"/>
      <c r="G348" s="67"/>
      <c r="I348" s="147"/>
      <c r="J348" s="148"/>
    </row>
    <row r="349" spans="5:10" s="110" customFormat="1" ht="13.5" customHeight="1">
      <c r="E349" s="67"/>
      <c r="G349" s="67"/>
      <c r="I349" s="147"/>
      <c r="J349" s="148"/>
    </row>
    <row r="350" spans="5:10" s="110" customFormat="1" ht="13.5" customHeight="1">
      <c r="E350" s="67"/>
      <c r="G350" s="67"/>
      <c r="I350" s="147"/>
      <c r="J350" s="148"/>
    </row>
    <row r="351" spans="5:10" s="110" customFormat="1" ht="13.5" customHeight="1">
      <c r="E351" s="67"/>
      <c r="G351" s="67"/>
      <c r="I351" s="147"/>
      <c r="J351" s="148"/>
    </row>
    <row r="352" spans="5:10" s="110" customFormat="1" ht="13.5" customHeight="1">
      <c r="E352" s="67"/>
      <c r="G352" s="67"/>
      <c r="I352" s="147"/>
      <c r="J352" s="148"/>
    </row>
    <row r="353" spans="5:10" s="110" customFormat="1" ht="13.5" customHeight="1">
      <c r="E353" s="67"/>
      <c r="G353" s="67"/>
      <c r="I353" s="147"/>
      <c r="J353" s="148"/>
    </row>
    <row r="354" spans="5:10" s="110" customFormat="1" ht="13.5" customHeight="1">
      <c r="E354" s="67"/>
      <c r="G354" s="67"/>
      <c r="I354" s="147"/>
      <c r="J354" s="148"/>
    </row>
    <row r="355" spans="5:10" s="110" customFormat="1" ht="13.5" customHeight="1">
      <c r="E355" s="67"/>
      <c r="G355" s="67"/>
      <c r="I355" s="147"/>
      <c r="J355" s="148"/>
    </row>
    <row r="356" spans="5:10" s="110" customFormat="1" ht="13.5" customHeight="1">
      <c r="E356" s="67"/>
      <c r="G356" s="67"/>
      <c r="I356" s="147"/>
      <c r="J356" s="148"/>
    </row>
    <row r="357" spans="5:10" s="110" customFormat="1" ht="13.5" customHeight="1">
      <c r="E357" s="67"/>
      <c r="G357" s="67"/>
      <c r="I357" s="147"/>
      <c r="J357" s="148"/>
    </row>
    <row r="358" spans="5:10" s="110" customFormat="1" ht="13.5" customHeight="1">
      <c r="E358" s="67"/>
      <c r="G358" s="67"/>
      <c r="I358" s="147"/>
      <c r="J358" s="148"/>
    </row>
    <row r="359" spans="5:10" s="110" customFormat="1" ht="13.5" customHeight="1">
      <c r="E359" s="67"/>
      <c r="G359" s="67"/>
      <c r="I359" s="147"/>
      <c r="J359" s="148"/>
    </row>
    <row r="360" spans="5:10" s="110" customFormat="1" ht="13.5" customHeight="1">
      <c r="E360" s="67"/>
      <c r="G360" s="67"/>
      <c r="I360" s="147"/>
      <c r="J360" s="148"/>
    </row>
    <row r="361" spans="5:10" s="110" customFormat="1" ht="13.5" customHeight="1">
      <c r="E361" s="67"/>
      <c r="G361" s="67"/>
      <c r="I361" s="147"/>
      <c r="J361" s="192"/>
    </row>
    <row r="362" spans="5:10" s="110" customFormat="1" ht="13.5" customHeight="1">
      <c r="E362" s="67"/>
      <c r="G362" s="67"/>
      <c r="I362" s="147"/>
      <c r="J362" s="192"/>
    </row>
    <row r="363" spans="5:10" s="110" customFormat="1" ht="13.5" customHeight="1">
      <c r="E363" s="67"/>
      <c r="G363" s="67"/>
      <c r="I363" s="147"/>
      <c r="J363" s="192"/>
    </row>
    <row r="364" spans="5:10" s="110" customFormat="1" ht="13.5" customHeight="1">
      <c r="E364" s="67"/>
      <c r="G364" s="67"/>
      <c r="I364" s="147"/>
      <c r="J364" s="192"/>
    </row>
    <row r="365" spans="5:10" s="110" customFormat="1" ht="13.5" customHeight="1">
      <c r="E365" s="67"/>
      <c r="G365" s="67"/>
      <c r="I365" s="147"/>
      <c r="J365" s="192"/>
    </row>
    <row r="366" spans="5:10" s="110" customFormat="1" ht="13.5" customHeight="1">
      <c r="E366" s="67"/>
      <c r="G366" s="67"/>
      <c r="I366" s="147"/>
      <c r="J366" s="192"/>
    </row>
    <row r="367" spans="5:10" s="110" customFormat="1" ht="13.5" customHeight="1">
      <c r="E367" s="67"/>
      <c r="G367" s="67"/>
      <c r="I367" s="147"/>
      <c r="J367" s="192"/>
    </row>
    <row r="368" spans="5:10" s="110" customFormat="1" ht="13.5" customHeight="1">
      <c r="E368" s="67"/>
      <c r="G368" s="67"/>
      <c r="I368" s="147"/>
      <c r="J368" s="192"/>
    </row>
    <row r="369" spans="5:10" s="110" customFormat="1" ht="13.5" customHeight="1">
      <c r="E369" s="67"/>
      <c r="G369" s="67"/>
      <c r="I369" s="147"/>
      <c r="J369" s="192"/>
    </row>
    <row r="370" spans="5:10" s="110" customFormat="1" ht="13.5" customHeight="1">
      <c r="E370" s="67"/>
      <c r="G370" s="67"/>
      <c r="I370" s="147"/>
      <c r="J370" s="192"/>
    </row>
    <row r="371" spans="5:10" s="110" customFormat="1" ht="13.5" customHeight="1">
      <c r="E371" s="67"/>
      <c r="G371" s="67"/>
      <c r="I371" s="147"/>
      <c r="J371" s="192"/>
    </row>
    <row r="372" spans="5:10" s="110" customFormat="1" ht="13.5" customHeight="1">
      <c r="E372" s="67"/>
      <c r="G372" s="67"/>
      <c r="I372" s="147"/>
      <c r="J372" s="192"/>
    </row>
    <row r="373" spans="5:10" s="110" customFormat="1" ht="13.5" customHeight="1">
      <c r="E373" s="67"/>
      <c r="G373" s="67"/>
      <c r="I373" s="147"/>
      <c r="J373" s="192"/>
    </row>
    <row r="374" spans="5:10" s="110" customFormat="1" ht="13.5" customHeight="1">
      <c r="E374" s="67"/>
      <c r="G374" s="67"/>
      <c r="I374" s="147"/>
      <c r="J374" s="192"/>
    </row>
    <row r="375" spans="5:10" s="110" customFormat="1" ht="13.5" customHeight="1">
      <c r="E375" s="67"/>
      <c r="G375" s="67"/>
      <c r="I375" s="147"/>
      <c r="J375" s="192"/>
    </row>
    <row r="376" spans="5:10" s="110" customFormat="1" ht="13.5" customHeight="1">
      <c r="E376" s="67"/>
      <c r="G376" s="67"/>
      <c r="I376" s="147"/>
      <c r="J376" s="192"/>
    </row>
    <row r="377" spans="5:10" s="110" customFormat="1" ht="13.5" customHeight="1">
      <c r="E377" s="67"/>
      <c r="G377" s="67"/>
      <c r="I377" s="147"/>
      <c r="J377" s="192"/>
    </row>
    <row r="378" spans="5:10" s="110" customFormat="1" ht="13.5" customHeight="1">
      <c r="E378" s="67"/>
      <c r="G378" s="67"/>
      <c r="I378" s="147"/>
      <c r="J378" s="192"/>
    </row>
    <row r="379" spans="5:10" s="110" customFormat="1" ht="13.5" customHeight="1">
      <c r="E379" s="67"/>
      <c r="G379" s="67"/>
      <c r="I379" s="147"/>
      <c r="J379" s="192"/>
    </row>
    <row r="380" spans="5:10" s="110" customFormat="1" ht="13.5" customHeight="1">
      <c r="E380" s="67"/>
      <c r="G380" s="67"/>
      <c r="I380" s="147"/>
      <c r="J380" s="192"/>
    </row>
    <row r="381" spans="5:10" s="110" customFormat="1" ht="13.5" customHeight="1">
      <c r="E381" s="67"/>
      <c r="G381" s="67"/>
      <c r="I381" s="147"/>
      <c r="J381" s="192"/>
    </row>
    <row r="382" spans="5:10" s="110" customFormat="1" ht="13.5" customHeight="1">
      <c r="E382" s="67"/>
      <c r="G382" s="67"/>
      <c r="I382" s="147"/>
      <c r="J382" s="192"/>
    </row>
    <row r="383" spans="5:10" s="110" customFormat="1" ht="13.5" customHeight="1">
      <c r="E383" s="67"/>
      <c r="G383" s="67"/>
      <c r="I383" s="147"/>
      <c r="J383" s="192"/>
    </row>
    <row r="384" spans="5:10" s="110" customFormat="1" ht="13.5" customHeight="1">
      <c r="E384" s="67"/>
      <c r="G384" s="67"/>
      <c r="I384" s="147"/>
      <c r="J384" s="192"/>
    </row>
    <row r="385" spans="5:10" s="110" customFormat="1" ht="13.5" customHeight="1">
      <c r="E385" s="67"/>
      <c r="G385" s="67"/>
      <c r="I385" s="147"/>
      <c r="J385" s="192"/>
    </row>
    <row r="386" spans="5:10" s="110" customFormat="1" ht="13.5" customHeight="1">
      <c r="E386" s="67"/>
      <c r="G386" s="67"/>
      <c r="I386" s="147"/>
      <c r="J386" s="192"/>
    </row>
    <row r="387" spans="5:10" s="110" customFormat="1" ht="13.5" customHeight="1">
      <c r="E387" s="67"/>
      <c r="G387" s="67"/>
      <c r="I387" s="147"/>
      <c r="J387" s="192"/>
    </row>
    <row r="388" spans="5:10" s="110" customFormat="1" ht="13.5" customHeight="1">
      <c r="E388" s="67"/>
      <c r="G388" s="67"/>
      <c r="I388" s="147"/>
      <c r="J388" s="192"/>
    </row>
    <row r="389" spans="5:10" s="110" customFormat="1" ht="13.5" customHeight="1">
      <c r="E389" s="67"/>
      <c r="G389" s="67"/>
      <c r="I389" s="147"/>
      <c r="J389" s="192"/>
    </row>
    <row r="390" spans="5:10" s="110" customFormat="1" ht="13.5" customHeight="1">
      <c r="E390" s="67"/>
      <c r="G390" s="67"/>
      <c r="I390" s="147"/>
      <c r="J390" s="192"/>
    </row>
    <row r="391" spans="5:10" s="110" customFormat="1" ht="13.5" customHeight="1">
      <c r="E391" s="67"/>
      <c r="G391" s="67"/>
      <c r="I391" s="147"/>
      <c r="J391" s="192"/>
    </row>
    <row r="392" spans="5:10" s="110" customFormat="1" ht="13.5" customHeight="1">
      <c r="E392" s="67"/>
      <c r="G392" s="67"/>
      <c r="I392" s="147"/>
      <c r="J392" s="192"/>
    </row>
    <row r="393" spans="5:10" s="110" customFormat="1" ht="13.5" customHeight="1">
      <c r="E393" s="67"/>
      <c r="G393" s="67"/>
      <c r="I393" s="147"/>
      <c r="J393" s="192"/>
    </row>
    <row r="394" spans="5:10" s="110" customFormat="1" ht="13.5" customHeight="1">
      <c r="E394" s="67"/>
      <c r="G394" s="67"/>
      <c r="I394" s="147"/>
      <c r="J394" s="192"/>
    </row>
    <row r="395" spans="5:10" s="110" customFormat="1" ht="13.5" customHeight="1">
      <c r="E395" s="67"/>
      <c r="G395" s="67"/>
      <c r="I395" s="147"/>
      <c r="J395" s="192"/>
    </row>
    <row r="396" spans="5:10" s="110" customFormat="1" ht="13.5" customHeight="1">
      <c r="E396" s="67"/>
      <c r="G396" s="67"/>
      <c r="I396" s="147"/>
      <c r="J396" s="192"/>
    </row>
    <row r="397" spans="5:10" s="110" customFormat="1" ht="13.5" customHeight="1">
      <c r="E397" s="67"/>
      <c r="G397" s="67"/>
      <c r="I397" s="147"/>
      <c r="J397" s="192"/>
    </row>
    <row r="398" spans="5:10" s="110" customFormat="1" ht="13.5" customHeight="1">
      <c r="E398" s="67"/>
      <c r="G398" s="67"/>
      <c r="I398" s="147"/>
      <c r="J398" s="192"/>
    </row>
    <row r="399" spans="5:10" s="110" customFormat="1" ht="13.5" customHeight="1">
      <c r="E399" s="67"/>
      <c r="G399" s="67"/>
      <c r="I399" s="147"/>
      <c r="J399" s="192"/>
    </row>
    <row r="400" spans="5:10" s="110" customFormat="1" ht="13.5" customHeight="1">
      <c r="E400" s="67"/>
      <c r="G400" s="67"/>
      <c r="I400" s="147"/>
      <c r="J400" s="192"/>
    </row>
    <row r="401" spans="5:10" s="110" customFormat="1" ht="13.5" customHeight="1">
      <c r="E401" s="67"/>
      <c r="G401" s="67"/>
      <c r="I401" s="147"/>
      <c r="J401" s="192"/>
    </row>
    <row r="402" spans="5:10" s="110" customFormat="1" ht="13.5" customHeight="1">
      <c r="E402" s="67"/>
      <c r="G402" s="67"/>
      <c r="I402" s="147"/>
      <c r="J402" s="192"/>
    </row>
    <row r="403" spans="5:10" s="110" customFormat="1" ht="13.5" customHeight="1">
      <c r="E403" s="67"/>
      <c r="G403" s="67"/>
      <c r="I403" s="147"/>
      <c r="J403" s="192"/>
    </row>
    <row r="404" spans="5:10" s="110" customFormat="1" ht="13.5" customHeight="1">
      <c r="E404" s="67"/>
      <c r="G404" s="67"/>
      <c r="I404" s="147"/>
      <c r="J404" s="192"/>
    </row>
    <row r="405" spans="5:10" s="110" customFormat="1" ht="13.5" customHeight="1">
      <c r="E405" s="67"/>
      <c r="G405" s="67"/>
      <c r="I405" s="147"/>
      <c r="J405" s="192"/>
    </row>
    <row r="406" spans="5:10" s="110" customFormat="1" ht="13.5" customHeight="1">
      <c r="E406" s="67"/>
      <c r="G406" s="67"/>
      <c r="I406" s="147"/>
      <c r="J406" s="192"/>
    </row>
    <row r="407" spans="5:10" s="110" customFormat="1" ht="13.5" customHeight="1">
      <c r="E407" s="67"/>
      <c r="G407" s="67"/>
      <c r="I407" s="147"/>
      <c r="J407" s="192"/>
    </row>
    <row r="408" spans="5:10" s="110" customFormat="1" ht="13.5" customHeight="1">
      <c r="E408" s="67"/>
      <c r="G408" s="67"/>
      <c r="I408" s="147"/>
      <c r="J408" s="192"/>
    </row>
    <row r="409" spans="5:10" s="110" customFormat="1" ht="13.5" customHeight="1">
      <c r="E409" s="67"/>
      <c r="G409" s="67"/>
      <c r="I409" s="147"/>
      <c r="J409" s="192"/>
    </row>
    <row r="410" spans="5:10" s="110" customFormat="1" ht="13.5" customHeight="1">
      <c r="E410" s="67"/>
      <c r="G410" s="67"/>
      <c r="I410" s="147"/>
      <c r="J410" s="192"/>
    </row>
    <row r="411" spans="5:10" s="110" customFormat="1" ht="13.5" customHeight="1">
      <c r="E411" s="67"/>
      <c r="G411" s="67"/>
      <c r="I411" s="147"/>
      <c r="J411" s="192"/>
    </row>
    <row r="412" spans="5:10" s="110" customFormat="1" ht="13.5" customHeight="1">
      <c r="E412" s="67"/>
      <c r="G412" s="67"/>
      <c r="I412" s="147"/>
      <c r="J412" s="192"/>
    </row>
    <row r="413" spans="5:10" s="110" customFormat="1" ht="13.5" customHeight="1">
      <c r="E413" s="67"/>
      <c r="G413" s="67"/>
      <c r="I413" s="147"/>
      <c r="J413" s="192"/>
    </row>
    <row r="414" spans="5:10" s="110" customFormat="1" ht="13.5" customHeight="1">
      <c r="E414" s="67"/>
      <c r="G414" s="67"/>
      <c r="I414" s="147"/>
      <c r="J414" s="192"/>
    </row>
    <row r="415" spans="5:10" s="110" customFormat="1" ht="13.5" customHeight="1">
      <c r="E415" s="67"/>
      <c r="G415" s="67"/>
      <c r="I415" s="147"/>
      <c r="J415" s="192"/>
    </row>
    <row r="416" spans="5:10" s="110" customFormat="1" ht="13.5" customHeight="1">
      <c r="E416" s="67"/>
      <c r="G416" s="67"/>
      <c r="I416" s="147"/>
      <c r="J416" s="192"/>
    </row>
    <row r="417" spans="5:10" s="110" customFormat="1" ht="13.5" customHeight="1">
      <c r="E417" s="67"/>
      <c r="G417" s="67"/>
      <c r="I417" s="147"/>
      <c r="J417" s="192"/>
    </row>
    <row r="418" spans="5:10" s="110" customFormat="1" ht="13.5" customHeight="1">
      <c r="E418" s="67"/>
      <c r="G418" s="67"/>
      <c r="I418" s="147"/>
      <c r="J418" s="192"/>
    </row>
    <row r="419" spans="5:10" s="110" customFormat="1" ht="13.5" customHeight="1">
      <c r="E419" s="67"/>
      <c r="G419" s="67"/>
      <c r="I419" s="147"/>
      <c r="J419" s="192"/>
    </row>
    <row r="420" spans="5:10" s="110" customFormat="1" ht="13.5" customHeight="1">
      <c r="E420" s="67"/>
      <c r="G420" s="67"/>
      <c r="I420" s="147"/>
      <c r="J420" s="192"/>
    </row>
    <row r="421" spans="5:10" s="110" customFormat="1" ht="13.5" customHeight="1">
      <c r="E421" s="67"/>
      <c r="G421" s="67"/>
      <c r="I421" s="147"/>
      <c r="J421" s="192"/>
    </row>
    <row r="422" spans="5:10" s="110" customFormat="1" ht="13.5" customHeight="1">
      <c r="E422" s="67"/>
      <c r="G422" s="67"/>
      <c r="I422" s="147"/>
      <c r="J422" s="192"/>
    </row>
    <row r="423" spans="5:10" s="110" customFormat="1" ht="13.5" customHeight="1">
      <c r="E423" s="67"/>
      <c r="G423" s="67"/>
      <c r="I423" s="147"/>
      <c r="J423" s="192"/>
    </row>
    <row r="424" spans="5:10" s="110" customFormat="1" ht="13.5" customHeight="1">
      <c r="E424" s="67"/>
      <c r="G424" s="67"/>
      <c r="I424" s="147"/>
      <c r="J424" s="192"/>
    </row>
    <row r="425" spans="5:10" s="110" customFormat="1" ht="13.5" customHeight="1">
      <c r="E425" s="67"/>
      <c r="G425" s="67"/>
      <c r="I425" s="147"/>
      <c r="J425" s="192"/>
    </row>
    <row r="426" spans="5:10" s="110" customFormat="1" ht="13.5" customHeight="1">
      <c r="E426" s="67"/>
      <c r="G426" s="67"/>
      <c r="I426" s="147"/>
      <c r="J426" s="192"/>
    </row>
    <row r="427" spans="5:10" s="110" customFormat="1" ht="13.5" customHeight="1">
      <c r="E427" s="67"/>
      <c r="G427" s="67"/>
      <c r="I427" s="147"/>
      <c r="J427" s="192"/>
    </row>
    <row r="428" spans="5:10" s="110" customFormat="1" ht="13.5" customHeight="1">
      <c r="E428" s="67"/>
      <c r="G428" s="67"/>
      <c r="I428" s="147"/>
      <c r="J428" s="192"/>
    </row>
    <row r="429" spans="5:10" s="110" customFormat="1" ht="13.5" customHeight="1">
      <c r="E429" s="67"/>
      <c r="G429" s="67"/>
      <c r="I429" s="147"/>
      <c r="J429" s="192"/>
    </row>
    <row r="430" spans="5:10" s="110" customFormat="1" ht="13.5" customHeight="1">
      <c r="E430" s="67"/>
      <c r="G430" s="67"/>
      <c r="I430" s="147"/>
      <c r="J430" s="192"/>
    </row>
    <row r="431" spans="5:10" s="110" customFormat="1" ht="13.5" customHeight="1">
      <c r="E431" s="67"/>
      <c r="G431" s="67"/>
      <c r="I431" s="147"/>
      <c r="J431" s="192"/>
    </row>
    <row r="432" spans="5:10" s="110" customFormat="1" ht="13.5" customHeight="1">
      <c r="E432" s="67"/>
      <c r="G432" s="67"/>
      <c r="I432" s="147"/>
      <c r="J432" s="192"/>
    </row>
    <row r="433" spans="5:10" s="110" customFormat="1" ht="13.5" customHeight="1">
      <c r="E433" s="67"/>
      <c r="G433" s="67"/>
      <c r="I433" s="147"/>
      <c r="J433" s="192"/>
    </row>
    <row r="434" spans="5:10" s="110" customFormat="1" ht="13.5" customHeight="1">
      <c r="E434" s="67"/>
      <c r="G434" s="67"/>
      <c r="I434" s="147"/>
      <c r="J434" s="192"/>
    </row>
    <row r="435" spans="5:10" s="110" customFormat="1" ht="13.5" customHeight="1">
      <c r="E435" s="67"/>
      <c r="G435" s="67"/>
      <c r="I435" s="147"/>
      <c r="J435" s="192"/>
    </row>
    <row r="436" spans="5:10" s="110" customFormat="1" ht="13.5" customHeight="1">
      <c r="E436" s="67"/>
      <c r="G436" s="67"/>
      <c r="I436" s="147"/>
      <c r="J436" s="192"/>
    </row>
    <row r="437" spans="5:10" s="110" customFormat="1" ht="13.5" customHeight="1">
      <c r="E437" s="67"/>
      <c r="G437" s="67"/>
      <c r="I437" s="147"/>
      <c r="J437" s="192"/>
    </row>
    <row r="438" spans="5:10" s="110" customFormat="1" ht="13.5" customHeight="1">
      <c r="E438" s="67"/>
      <c r="G438" s="67"/>
      <c r="I438" s="147"/>
      <c r="J438" s="192"/>
    </row>
    <row r="439" spans="5:10" s="110" customFormat="1" ht="13.5" customHeight="1">
      <c r="E439" s="67"/>
      <c r="G439" s="67"/>
      <c r="I439" s="147"/>
      <c r="J439" s="192"/>
    </row>
    <row r="440" spans="5:10" s="110" customFormat="1" ht="13.5" customHeight="1">
      <c r="E440" s="67"/>
      <c r="G440" s="67"/>
      <c r="I440" s="147"/>
      <c r="J440" s="192"/>
    </row>
    <row r="441" spans="5:10" s="110" customFormat="1" ht="13.5" customHeight="1">
      <c r="E441" s="67"/>
      <c r="G441" s="67"/>
      <c r="I441" s="147"/>
      <c r="J441" s="192"/>
    </row>
    <row r="442" spans="5:10" s="110" customFormat="1" ht="13.5" customHeight="1">
      <c r="E442" s="67"/>
      <c r="G442" s="67"/>
      <c r="I442" s="147"/>
      <c r="J442" s="192"/>
    </row>
    <row r="443" spans="5:10" s="110" customFormat="1" ht="13.5" customHeight="1">
      <c r="E443" s="67"/>
      <c r="G443" s="67"/>
      <c r="I443" s="147"/>
      <c r="J443" s="192"/>
    </row>
    <row r="444" spans="5:10" s="110" customFormat="1" ht="13.5" customHeight="1">
      <c r="E444" s="67"/>
      <c r="G444" s="67"/>
      <c r="I444" s="147"/>
      <c r="J444" s="192"/>
    </row>
    <row r="445" spans="5:10" s="110" customFormat="1" ht="13.5" customHeight="1">
      <c r="E445" s="67"/>
      <c r="G445" s="67"/>
      <c r="I445" s="147"/>
      <c r="J445" s="192"/>
    </row>
    <row r="446" spans="5:10" s="110" customFormat="1" ht="13.5" customHeight="1">
      <c r="E446" s="67"/>
      <c r="G446" s="67"/>
      <c r="I446" s="147"/>
      <c r="J446" s="192"/>
    </row>
    <row r="447" spans="5:10" s="110" customFormat="1" ht="13.5" customHeight="1">
      <c r="E447" s="67"/>
      <c r="G447" s="67"/>
      <c r="I447" s="147"/>
      <c r="J447" s="192"/>
    </row>
    <row r="448" spans="5:10" s="110" customFormat="1" ht="13.5" customHeight="1">
      <c r="E448" s="67"/>
      <c r="G448" s="67"/>
      <c r="I448" s="147"/>
      <c r="J448" s="192"/>
    </row>
    <row r="449" spans="5:10" s="110" customFormat="1" ht="13.5" customHeight="1">
      <c r="E449" s="67"/>
      <c r="G449" s="67"/>
      <c r="I449" s="147"/>
      <c r="J449" s="192"/>
    </row>
    <row r="450" spans="5:10" s="110" customFormat="1" ht="13.5" customHeight="1">
      <c r="E450" s="67"/>
      <c r="G450" s="67"/>
      <c r="I450" s="147"/>
      <c r="J450" s="192"/>
    </row>
    <row r="451" spans="5:10" s="110" customFormat="1" ht="13.5" customHeight="1">
      <c r="E451" s="67"/>
      <c r="G451" s="67"/>
      <c r="I451" s="147"/>
      <c r="J451" s="192"/>
    </row>
    <row r="452" spans="5:10" s="110" customFormat="1" ht="13.5" customHeight="1">
      <c r="E452" s="67"/>
      <c r="G452" s="67"/>
      <c r="I452" s="147"/>
      <c r="J452" s="192"/>
    </row>
    <row r="453" spans="5:10" s="110" customFormat="1" ht="13.5" customHeight="1">
      <c r="E453" s="67"/>
      <c r="G453" s="67"/>
      <c r="I453" s="147"/>
      <c r="J453" s="192"/>
    </row>
    <row r="454" spans="5:10" s="110" customFormat="1" ht="13.5" customHeight="1">
      <c r="E454" s="67"/>
      <c r="G454" s="67"/>
      <c r="I454" s="147"/>
      <c r="J454" s="192"/>
    </row>
    <row r="455" spans="5:10" s="110" customFormat="1" ht="13.5" customHeight="1">
      <c r="E455" s="67"/>
      <c r="G455" s="67"/>
      <c r="I455" s="147"/>
      <c r="J455" s="192"/>
    </row>
    <row r="456" spans="5:10" s="110" customFormat="1" ht="13.5" customHeight="1">
      <c r="E456" s="67"/>
      <c r="G456" s="67"/>
      <c r="I456" s="147"/>
      <c r="J456" s="192"/>
    </row>
    <row r="457" spans="5:10" s="110" customFormat="1" ht="13.5" customHeight="1">
      <c r="E457" s="67"/>
      <c r="G457" s="67"/>
      <c r="I457" s="147"/>
      <c r="J457" s="192"/>
    </row>
    <row r="458" spans="5:10" s="110" customFormat="1" ht="13.5" customHeight="1">
      <c r="E458" s="67"/>
      <c r="G458" s="67"/>
      <c r="I458" s="147"/>
      <c r="J458" s="192"/>
    </row>
    <row r="459" spans="5:10" s="110" customFormat="1" ht="13.5" customHeight="1">
      <c r="E459" s="67"/>
      <c r="G459" s="67"/>
      <c r="I459" s="147"/>
      <c r="J459" s="192"/>
    </row>
    <row r="460" spans="5:10" s="110" customFormat="1" ht="13.5" customHeight="1">
      <c r="E460" s="67"/>
      <c r="G460" s="67"/>
      <c r="I460" s="147"/>
      <c r="J460" s="192"/>
    </row>
    <row r="461" spans="5:10" s="110" customFormat="1" ht="13.5" customHeight="1">
      <c r="E461" s="67"/>
      <c r="G461" s="67"/>
      <c r="I461" s="147"/>
      <c r="J461" s="192"/>
    </row>
    <row r="462" spans="5:10" s="110" customFormat="1" ht="13.5" customHeight="1">
      <c r="E462" s="67"/>
      <c r="G462" s="67"/>
      <c r="I462" s="147"/>
      <c r="J462" s="192"/>
    </row>
    <row r="463" spans="5:10" s="110" customFormat="1" ht="13.5" customHeight="1">
      <c r="E463" s="67"/>
      <c r="G463" s="67"/>
      <c r="I463" s="147"/>
      <c r="J463" s="192"/>
    </row>
    <row r="464" spans="5:10" s="110" customFormat="1" ht="13.5" customHeight="1">
      <c r="E464" s="67"/>
      <c r="G464" s="67"/>
      <c r="I464" s="147"/>
      <c r="J464" s="192"/>
    </row>
    <row r="465" spans="5:10" s="110" customFormat="1" ht="13.5" customHeight="1">
      <c r="E465" s="67"/>
      <c r="G465" s="67"/>
      <c r="I465" s="147"/>
      <c r="J465" s="192"/>
    </row>
    <row r="466" spans="5:10" s="110" customFormat="1" ht="13.5" customHeight="1">
      <c r="E466" s="67"/>
      <c r="G466" s="67"/>
      <c r="I466" s="147"/>
      <c r="J466" s="192"/>
    </row>
    <row r="467" spans="5:10" s="110" customFormat="1" ht="13.5" customHeight="1">
      <c r="E467" s="67"/>
      <c r="G467" s="67"/>
      <c r="I467" s="147"/>
      <c r="J467" s="192"/>
    </row>
    <row r="468" spans="5:10" s="110" customFormat="1" ht="13.5" customHeight="1">
      <c r="E468" s="67"/>
      <c r="G468" s="67"/>
      <c r="I468" s="147"/>
      <c r="J468" s="192"/>
    </row>
    <row r="469" spans="5:10" s="110" customFormat="1" ht="13.5" customHeight="1">
      <c r="E469" s="67"/>
      <c r="G469" s="67"/>
      <c r="I469" s="147"/>
      <c r="J469" s="192"/>
    </row>
    <row r="470" spans="5:10" s="110" customFormat="1" ht="13.5" customHeight="1">
      <c r="E470" s="67"/>
      <c r="G470" s="67"/>
      <c r="I470" s="147"/>
      <c r="J470" s="192"/>
    </row>
    <row r="471" spans="5:10" s="110" customFormat="1" ht="13.5" customHeight="1">
      <c r="E471" s="67"/>
      <c r="G471" s="67"/>
      <c r="I471" s="147"/>
      <c r="J471" s="192"/>
    </row>
    <row r="472" spans="5:10" s="110" customFormat="1" ht="13.5" customHeight="1">
      <c r="E472" s="67"/>
      <c r="G472" s="67"/>
      <c r="I472" s="147"/>
      <c r="J472" s="192"/>
    </row>
    <row r="473" spans="5:10" s="110" customFormat="1" ht="13.5" customHeight="1">
      <c r="E473" s="67"/>
      <c r="G473" s="67"/>
      <c r="I473" s="147"/>
      <c r="J473" s="192"/>
    </row>
    <row r="474" spans="5:10" s="110" customFormat="1" ht="13.5" customHeight="1">
      <c r="E474" s="67"/>
      <c r="G474" s="67"/>
      <c r="I474" s="147"/>
      <c r="J474" s="192"/>
    </row>
    <row r="475" spans="5:10" s="110" customFormat="1" ht="13.5" customHeight="1">
      <c r="E475" s="67"/>
      <c r="G475" s="67"/>
      <c r="I475" s="147"/>
      <c r="J475" s="192"/>
    </row>
    <row r="476" spans="5:10" s="110" customFormat="1" ht="13.5" customHeight="1">
      <c r="E476" s="67"/>
      <c r="G476" s="67"/>
      <c r="I476" s="147"/>
      <c r="J476" s="192"/>
    </row>
    <row r="477" spans="5:10" s="110" customFormat="1" ht="13.5" customHeight="1">
      <c r="E477" s="67"/>
      <c r="G477" s="67"/>
      <c r="I477" s="147"/>
      <c r="J477" s="192"/>
    </row>
    <row r="478" spans="5:10" s="110" customFormat="1" ht="13.5" customHeight="1">
      <c r="E478" s="67"/>
      <c r="G478" s="67"/>
      <c r="I478" s="147"/>
      <c r="J478" s="192"/>
    </row>
    <row r="479" spans="5:10" s="110" customFormat="1" ht="13.5" customHeight="1">
      <c r="E479" s="67"/>
      <c r="G479" s="67"/>
      <c r="I479" s="147"/>
      <c r="J479" s="192"/>
    </row>
    <row r="480" spans="5:10" s="110" customFormat="1" ht="13.5" customHeight="1">
      <c r="E480" s="67"/>
      <c r="G480" s="67"/>
      <c r="I480" s="147"/>
      <c r="J480" s="192"/>
    </row>
    <row r="481" spans="5:10" s="110" customFormat="1" ht="13.5" customHeight="1">
      <c r="E481" s="67"/>
      <c r="G481" s="67"/>
      <c r="I481" s="147"/>
      <c r="J481" s="192"/>
    </row>
    <row r="482" spans="5:10" s="110" customFormat="1" ht="13.5" customHeight="1">
      <c r="E482" s="67"/>
      <c r="G482" s="67"/>
      <c r="I482" s="147"/>
      <c r="J482" s="192"/>
    </row>
    <row r="483" spans="5:10" s="110" customFormat="1" ht="13.5" customHeight="1">
      <c r="E483" s="67"/>
      <c r="G483" s="67"/>
      <c r="I483" s="147"/>
      <c r="J483" s="192"/>
    </row>
    <row r="484" spans="5:10" s="110" customFormat="1" ht="13.5" customHeight="1">
      <c r="E484" s="67"/>
      <c r="G484" s="67"/>
      <c r="I484" s="147"/>
      <c r="J484" s="192"/>
    </row>
    <row r="485" spans="5:10" s="110" customFormat="1" ht="13.5" customHeight="1">
      <c r="E485" s="67"/>
      <c r="G485" s="67"/>
      <c r="I485" s="147"/>
      <c r="J485" s="192"/>
    </row>
    <row r="486" spans="5:10" s="110" customFormat="1" ht="13.5" customHeight="1">
      <c r="E486" s="67"/>
      <c r="G486" s="67"/>
      <c r="I486" s="147"/>
      <c r="J486" s="192"/>
    </row>
    <row r="487" spans="5:10" s="110" customFormat="1" ht="13.5" customHeight="1">
      <c r="E487" s="67"/>
      <c r="G487" s="67"/>
      <c r="I487" s="147"/>
      <c r="J487" s="192"/>
    </row>
    <row r="488" spans="5:10" s="110" customFormat="1" ht="13.5" customHeight="1">
      <c r="E488" s="67"/>
      <c r="G488" s="67"/>
      <c r="I488" s="147"/>
      <c r="J488" s="192"/>
    </row>
    <row r="489" spans="5:10" s="110" customFormat="1" ht="13.5" customHeight="1">
      <c r="E489" s="67"/>
      <c r="G489" s="67"/>
      <c r="I489" s="147"/>
      <c r="J489" s="192"/>
    </row>
    <row r="490" spans="5:10" s="110" customFormat="1" ht="13.5" customHeight="1">
      <c r="E490" s="67"/>
      <c r="G490" s="67"/>
      <c r="I490" s="147"/>
      <c r="J490" s="192"/>
    </row>
    <row r="491" spans="5:10" s="110" customFormat="1" ht="13.5" customHeight="1">
      <c r="E491" s="67"/>
      <c r="G491" s="67"/>
      <c r="I491" s="147"/>
      <c r="J491" s="192"/>
    </row>
    <row r="492" spans="5:10" s="110" customFormat="1" ht="13.5" customHeight="1">
      <c r="E492" s="67"/>
      <c r="G492" s="67"/>
      <c r="I492" s="147"/>
      <c r="J492" s="192"/>
    </row>
    <row r="493" spans="5:10" s="110" customFormat="1" ht="13.5" customHeight="1">
      <c r="E493" s="67"/>
      <c r="G493" s="67"/>
      <c r="I493" s="147"/>
      <c r="J493" s="192"/>
    </row>
    <row r="494" spans="5:10" s="110" customFormat="1" ht="13.5" customHeight="1">
      <c r="E494" s="67"/>
      <c r="G494" s="67"/>
      <c r="I494" s="147"/>
      <c r="J494" s="192"/>
    </row>
    <row r="495" spans="5:10" s="110" customFormat="1" ht="13.5" customHeight="1">
      <c r="E495" s="67"/>
      <c r="G495" s="67"/>
      <c r="I495" s="147"/>
      <c r="J495" s="192"/>
    </row>
    <row r="496" spans="5:10" s="110" customFormat="1" ht="13.5" customHeight="1">
      <c r="E496" s="67"/>
      <c r="G496" s="67"/>
      <c r="I496" s="147"/>
      <c r="J496" s="192"/>
    </row>
    <row r="497" spans="5:10" s="110" customFormat="1" ht="13.5" customHeight="1">
      <c r="E497" s="67"/>
      <c r="G497" s="67"/>
      <c r="I497" s="147"/>
      <c r="J497" s="192"/>
    </row>
    <row r="498" spans="5:10" s="110" customFormat="1" ht="13.5" customHeight="1">
      <c r="E498" s="67"/>
      <c r="G498" s="67"/>
      <c r="I498" s="147"/>
      <c r="J498" s="192"/>
    </row>
    <row r="499" spans="5:10" s="110" customFormat="1" ht="13.5" customHeight="1">
      <c r="E499" s="67"/>
      <c r="G499" s="67"/>
      <c r="I499" s="147"/>
      <c r="J499" s="192"/>
    </row>
    <row r="500" spans="5:10" s="110" customFormat="1" ht="13.5" customHeight="1">
      <c r="E500" s="67"/>
      <c r="G500" s="67"/>
      <c r="I500" s="147"/>
      <c r="J500" s="192"/>
    </row>
    <row r="501" spans="5:10" s="110" customFormat="1" ht="13.5" customHeight="1">
      <c r="E501" s="67"/>
      <c r="G501" s="67"/>
      <c r="I501" s="147"/>
      <c r="J501" s="192"/>
    </row>
    <row r="502" spans="5:10" s="110" customFormat="1" ht="13.5" customHeight="1">
      <c r="E502" s="67"/>
      <c r="G502" s="67"/>
      <c r="I502" s="147"/>
      <c r="J502" s="192"/>
    </row>
    <row r="503" spans="5:10" s="110" customFormat="1" ht="13.5" customHeight="1">
      <c r="E503" s="67"/>
      <c r="G503" s="67"/>
      <c r="I503" s="147"/>
      <c r="J503" s="192"/>
    </row>
    <row r="504" spans="5:10" s="110" customFormat="1" ht="13.5" customHeight="1">
      <c r="E504" s="67"/>
      <c r="G504" s="67"/>
      <c r="I504" s="147"/>
      <c r="J504" s="192"/>
    </row>
    <row r="505" spans="5:10" s="110" customFormat="1" ht="13.5" customHeight="1">
      <c r="E505" s="67"/>
      <c r="G505" s="67"/>
      <c r="I505" s="147"/>
      <c r="J505" s="192"/>
    </row>
    <row r="506" spans="5:10" s="110" customFormat="1" ht="13.5" customHeight="1">
      <c r="E506" s="67"/>
      <c r="G506" s="67"/>
      <c r="I506" s="147"/>
      <c r="J506" s="192"/>
    </row>
    <row r="507" spans="5:10" s="110" customFormat="1" ht="13.5" customHeight="1">
      <c r="E507" s="67"/>
      <c r="G507" s="67"/>
      <c r="I507" s="147"/>
      <c r="J507" s="192"/>
    </row>
    <row r="508" spans="5:10" s="110" customFormat="1" ht="13.5" customHeight="1">
      <c r="E508" s="67"/>
      <c r="G508" s="67"/>
      <c r="I508" s="147"/>
      <c r="J508" s="192"/>
    </row>
    <row r="509" spans="5:10" s="110" customFormat="1" ht="13.5" customHeight="1">
      <c r="E509" s="67"/>
      <c r="G509" s="67"/>
      <c r="I509" s="147"/>
      <c r="J509" s="192"/>
    </row>
    <row r="510" spans="5:10" s="110" customFormat="1" ht="13.5" customHeight="1">
      <c r="E510" s="67"/>
      <c r="G510" s="67"/>
      <c r="I510" s="147"/>
      <c r="J510" s="192"/>
    </row>
    <row r="511" spans="5:10" s="110" customFormat="1" ht="13.5" customHeight="1">
      <c r="E511" s="67"/>
      <c r="G511" s="67"/>
      <c r="I511" s="147"/>
      <c r="J511" s="192"/>
    </row>
    <row r="512" spans="5:10" s="110" customFormat="1" ht="13.5" customHeight="1">
      <c r="E512" s="67"/>
      <c r="G512" s="67"/>
      <c r="I512" s="147"/>
      <c r="J512" s="192"/>
    </row>
    <row r="513" spans="5:10" s="110" customFormat="1" ht="13.5" customHeight="1">
      <c r="E513" s="67"/>
      <c r="G513" s="67"/>
      <c r="I513" s="147"/>
      <c r="J513" s="192"/>
    </row>
    <row r="514" spans="5:10" s="110" customFormat="1" ht="13.5" customHeight="1">
      <c r="E514" s="67"/>
      <c r="G514" s="67"/>
      <c r="I514" s="147"/>
      <c r="J514" s="192"/>
    </row>
    <row r="515" spans="5:10" s="110" customFormat="1" ht="13.5" customHeight="1">
      <c r="E515" s="67"/>
      <c r="G515" s="67"/>
      <c r="I515" s="147"/>
      <c r="J515" s="192"/>
    </row>
    <row r="516" spans="5:10" s="110" customFormat="1" ht="13.5" customHeight="1">
      <c r="E516" s="67"/>
      <c r="G516" s="67"/>
      <c r="I516" s="147"/>
      <c r="J516" s="192"/>
    </row>
    <row r="517" spans="5:10" s="110" customFormat="1" ht="13.5" customHeight="1">
      <c r="E517" s="67"/>
      <c r="G517" s="67"/>
      <c r="I517" s="147"/>
      <c r="J517" s="192"/>
    </row>
    <row r="518" spans="5:10" s="110" customFormat="1" ht="13.5" customHeight="1">
      <c r="E518" s="67"/>
      <c r="G518" s="67"/>
      <c r="I518" s="147"/>
      <c r="J518" s="192"/>
    </row>
    <row r="519" spans="5:10" s="110" customFormat="1" ht="13.5" customHeight="1">
      <c r="E519" s="67"/>
      <c r="G519" s="67"/>
      <c r="I519" s="147"/>
      <c r="J519" s="192"/>
    </row>
    <row r="520" spans="5:10" s="110" customFormat="1" ht="13.5" customHeight="1">
      <c r="E520" s="67"/>
      <c r="G520" s="67"/>
      <c r="I520" s="147"/>
      <c r="J520" s="192"/>
    </row>
    <row r="521" spans="5:10" s="110" customFormat="1" ht="13.5" customHeight="1">
      <c r="E521" s="67"/>
      <c r="G521" s="67"/>
      <c r="I521" s="147"/>
      <c r="J521" s="192"/>
    </row>
    <row r="522" spans="5:10" s="110" customFormat="1" ht="13.5" customHeight="1">
      <c r="E522" s="67"/>
      <c r="G522" s="67"/>
      <c r="I522" s="147"/>
      <c r="J522" s="192"/>
    </row>
    <row r="523" spans="5:10" s="110" customFormat="1" ht="13.5" customHeight="1">
      <c r="E523" s="67"/>
      <c r="G523" s="67"/>
      <c r="I523" s="147"/>
      <c r="J523" s="192"/>
    </row>
    <row r="524" spans="5:10" s="110" customFormat="1" ht="13.5" customHeight="1">
      <c r="E524" s="67"/>
      <c r="G524" s="67"/>
      <c r="I524" s="147"/>
      <c r="J524" s="192"/>
    </row>
    <row r="525" spans="5:10" s="110" customFormat="1" ht="13.5" customHeight="1">
      <c r="E525" s="67"/>
      <c r="G525" s="67"/>
      <c r="I525" s="147"/>
      <c r="J525" s="192"/>
    </row>
    <row r="526" spans="5:10" s="110" customFormat="1" ht="13.5" customHeight="1">
      <c r="E526" s="67"/>
      <c r="G526" s="67"/>
      <c r="I526" s="147"/>
      <c r="J526" s="192"/>
    </row>
    <row r="527" spans="5:10" s="110" customFormat="1" ht="13.5" customHeight="1">
      <c r="E527" s="67"/>
      <c r="G527" s="67"/>
      <c r="I527" s="147"/>
      <c r="J527" s="192"/>
    </row>
    <row r="528" spans="5:10" s="110" customFormat="1" ht="13.5" customHeight="1">
      <c r="E528" s="67"/>
      <c r="G528" s="67"/>
      <c r="I528" s="147"/>
      <c r="J528" s="192"/>
    </row>
    <row r="529" spans="5:10" s="110" customFormat="1" ht="13.5" customHeight="1">
      <c r="E529" s="67"/>
      <c r="G529" s="67"/>
      <c r="I529" s="147"/>
      <c r="J529" s="192"/>
    </row>
    <row r="530" spans="5:10" s="110" customFormat="1" ht="13.5" customHeight="1">
      <c r="E530" s="67"/>
      <c r="G530" s="67"/>
      <c r="I530" s="147"/>
      <c r="J530" s="192"/>
    </row>
    <row r="531" spans="5:10" s="110" customFormat="1" ht="13.5" customHeight="1">
      <c r="E531" s="67"/>
      <c r="G531" s="67"/>
      <c r="I531" s="147"/>
      <c r="J531" s="192"/>
    </row>
    <row r="532" spans="5:10" s="110" customFormat="1" ht="13.5" customHeight="1">
      <c r="E532" s="67"/>
      <c r="G532" s="67"/>
      <c r="I532" s="147"/>
      <c r="J532" s="192"/>
    </row>
    <row r="533" spans="5:10" s="110" customFormat="1" ht="13.5" customHeight="1">
      <c r="E533" s="67"/>
      <c r="G533" s="67"/>
      <c r="I533" s="147"/>
      <c r="J533" s="192"/>
    </row>
    <row r="534" spans="5:10" s="110" customFormat="1" ht="13.5" customHeight="1">
      <c r="E534" s="67"/>
      <c r="G534" s="67"/>
      <c r="I534" s="147"/>
      <c r="J534" s="192"/>
    </row>
    <row r="535" spans="5:10" s="110" customFormat="1" ht="13.5" customHeight="1">
      <c r="E535" s="67"/>
      <c r="G535" s="67"/>
      <c r="I535" s="147"/>
      <c r="J535" s="192"/>
    </row>
    <row r="536" spans="5:10" s="110" customFormat="1" ht="13.5" customHeight="1">
      <c r="E536" s="67"/>
      <c r="G536" s="67"/>
      <c r="I536" s="147"/>
      <c r="J536" s="192"/>
    </row>
    <row r="537" spans="5:10" s="110" customFormat="1" ht="13.5" customHeight="1">
      <c r="E537" s="67"/>
      <c r="G537" s="67"/>
      <c r="I537" s="147"/>
      <c r="J537" s="192"/>
    </row>
    <row r="538" spans="5:10" s="110" customFormat="1" ht="13.5" customHeight="1">
      <c r="E538" s="67"/>
      <c r="G538" s="67"/>
      <c r="I538" s="147"/>
      <c r="J538" s="192"/>
    </row>
    <row r="539" spans="5:10" s="110" customFormat="1" ht="13.5" customHeight="1">
      <c r="E539" s="67"/>
      <c r="G539" s="67"/>
      <c r="I539" s="147"/>
      <c r="J539" s="192"/>
    </row>
    <row r="540" spans="5:10" s="110" customFormat="1" ht="13.5" customHeight="1">
      <c r="E540" s="67"/>
      <c r="G540" s="67"/>
      <c r="I540" s="147"/>
      <c r="J540" s="192"/>
    </row>
    <row r="541" spans="5:10" s="110" customFormat="1" ht="13.5" customHeight="1">
      <c r="E541" s="67"/>
      <c r="G541" s="67"/>
      <c r="I541" s="147"/>
      <c r="J541" s="192"/>
    </row>
    <row r="542" spans="5:10" s="110" customFormat="1" ht="13.5" customHeight="1">
      <c r="E542" s="67"/>
      <c r="G542" s="67"/>
      <c r="I542" s="147"/>
      <c r="J542" s="192"/>
    </row>
    <row r="543" spans="5:10" s="110" customFormat="1" ht="13.5" customHeight="1">
      <c r="E543" s="67"/>
      <c r="G543" s="67"/>
      <c r="I543" s="147"/>
      <c r="J543" s="192"/>
    </row>
    <row r="544" spans="5:10" s="110" customFormat="1" ht="13.5" customHeight="1">
      <c r="E544" s="67"/>
      <c r="G544" s="67"/>
      <c r="I544" s="147"/>
      <c r="J544" s="192"/>
    </row>
    <row r="545" spans="5:10" s="110" customFormat="1" ht="13.5" customHeight="1">
      <c r="E545" s="67"/>
      <c r="G545" s="67"/>
      <c r="I545" s="147"/>
      <c r="J545" s="192"/>
    </row>
    <row r="546" spans="5:10" s="110" customFormat="1" ht="13.5" customHeight="1">
      <c r="E546" s="67"/>
      <c r="G546" s="67"/>
      <c r="I546" s="147"/>
      <c r="J546" s="192"/>
    </row>
    <row r="547" spans="5:10" s="110" customFormat="1" ht="13.5" customHeight="1">
      <c r="E547" s="67"/>
      <c r="G547" s="67"/>
      <c r="I547" s="147"/>
      <c r="J547" s="192"/>
    </row>
    <row r="548" spans="5:10" s="110" customFormat="1" ht="13.5" customHeight="1">
      <c r="E548" s="67"/>
      <c r="G548" s="67"/>
      <c r="I548" s="147"/>
      <c r="J548" s="192"/>
    </row>
    <row r="549" spans="5:10" s="110" customFormat="1" ht="13.5" customHeight="1">
      <c r="E549" s="67"/>
      <c r="G549" s="67"/>
      <c r="I549" s="147"/>
      <c r="J549" s="192"/>
    </row>
    <row r="550" spans="5:10" s="110" customFormat="1" ht="13.5" customHeight="1">
      <c r="E550" s="67"/>
      <c r="G550" s="67"/>
      <c r="I550" s="147"/>
      <c r="J550" s="192"/>
    </row>
    <row r="551" spans="5:10" s="110" customFormat="1" ht="13.5" customHeight="1">
      <c r="E551" s="67"/>
      <c r="G551" s="67"/>
      <c r="I551" s="147"/>
      <c r="J551" s="192"/>
    </row>
    <row r="552" spans="5:10" s="110" customFormat="1" ht="13.5" customHeight="1">
      <c r="E552" s="67"/>
      <c r="G552" s="67"/>
      <c r="I552" s="147"/>
      <c r="J552" s="192"/>
    </row>
    <row r="553" spans="5:10" s="110" customFormat="1" ht="13.5" customHeight="1">
      <c r="E553" s="67"/>
      <c r="G553" s="67"/>
      <c r="I553" s="147"/>
      <c r="J553" s="192"/>
    </row>
    <row r="554" spans="5:10" s="110" customFormat="1" ht="13.5" customHeight="1">
      <c r="E554" s="67"/>
      <c r="G554" s="67"/>
      <c r="I554" s="147"/>
      <c r="J554" s="192"/>
    </row>
    <row r="555" spans="5:10" s="110" customFormat="1" ht="13.5" customHeight="1">
      <c r="E555" s="67"/>
      <c r="G555" s="67"/>
      <c r="I555" s="147"/>
      <c r="J555" s="192"/>
    </row>
    <row r="556" spans="5:10" s="110" customFormat="1" ht="13.5" customHeight="1">
      <c r="E556" s="67"/>
      <c r="G556" s="67"/>
      <c r="I556" s="147"/>
      <c r="J556" s="192"/>
    </row>
    <row r="557" spans="5:10" s="110" customFormat="1" ht="13.5" customHeight="1">
      <c r="E557" s="67"/>
      <c r="G557" s="67"/>
      <c r="I557" s="147"/>
      <c r="J557" s="192"/>
    </row>
    <row r="558" spans="5:10" s="110" customFormat="1" ht="13.5" customHeight="1">
      <c r="E558" s="67"/>
      <c r="G558" s="67"/>
      <c r="I558" s="147"/>
      <c r="J558" s="192"/>
    </row>
    <row r="559" spans="5:10" s="110" customFormat="1" ht="13.5" customHeight="1">
      <c r="E559" s="67"/>
      <c r="G559" s="67"/>
      <c r="I559" s="147"/>
      <c r="J559" s="192"/>
    </row>
    <row r="560" spans="5:10" s="110" customFormat="1" ht="13.5" customHeight="1">
      <c r="E560" s="67"/>
      <c r="G560" s="67"/>
      <c r="I560" s="147"/>
      <c r="J560" s="192"/>
    </row>
    <row r="561" spans="5:10" s="110" customFormat="1" ht="13.5" customHeight="1">
      <c r="E561" s="67"/>
      <c r="G561" s="67"/>
      <c r="I561" s="147"/>
      <c r="J561" s="192"/>
    </row>
    <row r="562" spans="5:10" s="110" customFormat="1" ht="13.5" customHeight="1">
      <c r="E562" s="67"/>
      <c r="G562" s="67"/>
      <c r="I562" s="147"/>
      <c r="J562" s="192"/>
    </row>
    <row r="563" spans="5:10" s="110" customFormat="1" ht="13.5" customHeight="1">
      <c r="E563" s="67"/>
      <c r="G563" s="67"/>
      <c r="I563" s="147"/>
      <c r="J563" s="192"/>
    </row>
    <row r="564" spans="5:10" s="110" customFormat="1" ht="13.5" customHeight="1">
      <c r="E564" s="67"/>
      <c r="G564" s="67"/>
      <c r="I564" s="147"/>
      <c r="J564" s="192"/>
    </row>
    <row r="565" spans="5:10" s="110" customFormat="1" ht="13.5" customHeight="1">
      <c r="E565" s="67"/>
      <c r="G565" s="67"/>
      <c r="I565" s="147"/>
      <c r="J565" s="192"/>
    </row>
    <row r="566" spans="5:10" s="110" customFormat="1" ht="13.5" customHeight="1">
      <c r="E566" s="67"/>
      <c r="G566" s="67"/>
      <c r="I566" s="147"/>
      <c r="J566" s="192"/>
    </row>
    <row r="567" spans="5:10" s="110" customFormat="1" ht="13.5" customHeight="1">
      <c r="E567" s="67"/>
      <c r="G567" s="67"/>
      <c r="I567" s="147"/>
      <c r="J567" s="192"/>
    </row>
    <row r="568" spans="5:10" s="110" customFormat="1" ht="13.5" customHeight="1">
      <c r="E568" s="67"/>
      <c r="G568" s="67"/>
      <c r="I568" s="147"/>
      <c r="J568" s="192"/>
    </row>
    <row r="569" spans="5:10" s="110" customFormat="1" ht="13.5" customHeight="1">
      <c r="E569" s="67"/>
      <c r="G569" s="67"/>
      <c r="I569" s="147"/>
      <c r="J569" s="192"/>
    </row>
    <row r="570" spans="5:10" s="110" customFormat="1" ht="13.5" customHeight="1">
      <c r="E570" s="67"/>
      <c r="G570" s="67"/>
      <c r="I570" s="147"/>
      <c r="J570" s="192"/>
    </row>
    <row r="571" spans="5:10" s="110" customFormat="1" ht="13.5" customHeight="1">
      <c r="E571" s="67"/>
      <c r="G571" s="67"/>
      <c r="I571" s="147"/>
      <c r="J571" s="192"/>
    </row>
    <row r="572" spans="5:10" s="110" customFormat="1" ht="13.5" customHeight="1">
      <c r="E572" s="67"/>
      <c r="G572" s="67"/>
      <c r="I572" s="147"/>
      <c r="J572" s="192"/>
    </row>
    <row r="573" spans="5:10" s="110" customFormat="1" ht="13.5" customHeight="1">
      <c r="E573" s="67"/>
      <c r="G573" s="67"/>
      <c r="I573" s="147"/>
      <c r="J573" s="192"/>
    </row>
    <row r="574" spans="5:10" s="110" customFormat="1" ht="13.5" customHeight="1">
      <c r="E574" s="67"/>
      <c r="G574" s="67"/>
      <c r="I574" s="147"/>
      <c r="J574" s="192"/>
    </row>
    <row r="575" spans="5:10" s="110" customFormat="1" ht="13.5" customHeight="1">
      <c r="E575" s="67"/>
      <c r="G575" s="67"/>
      <c r="I575" s="147"/>
      <c r="J575" s="192"/>
    </row>
    <row r="576" spans="5:10" s="110" customFormat="1" ht="13.5" customHeight="1">
      <c r="E576" s="67"/>
      <c r="G576" s="67"/>
      <c r="I576" s="147"/>
      <c r="J576" s="192"/>
    </row>
    <row r="577" spans="5:10" s="110" customFormat="1" ht="13.5" customHeight="1">
      <c r="E577" s="67"/>
      <c r="G577" s="67"/>
      <c r="I577" s="147"/>
      <c r="J577" s="192"/>
    </row>
    <row r="578" spans="5:10" s="110" customFormat="1" ht="13.5" customHeight="1">
      <c r="E578" s="67"/>
      <c r="G578" s="67"/>
      <c r="I578" s="147"/>
      <c r="J578" s="192"/>
    </row>
    <row r="579" spans="5:10" s="110" customFormat="1" ht="13.5" customHeight="1">
      <c r="E579" s="67"/>
      <c r="G579" s="67"/>
      <c r="I579" s="147"/>
      <c r="J579" s="192"/>
    </row>
    <row r="580" spans="5:10" s="110" customFormat="1" ht="13.5" customHeight="1">
      <c r="E580" s="67"/>
      <c r="G580" s="67"/>
      <c r="I580" s="147"/>
      <c r="J580" s="192"/>
    </row>
    <row r="581" spans="5:10" s="110" customFormat="1" ht="13.5" customHeight="1">
      <c r="E581" s="67"/>
      <c r="G581" s="67"/>
      <c r="I581" s="147"/>
      <c r="J581" s="192"/>
    </row>
    <row r="582" spans="5:10" s="110" customFormat="1" ht="13.5" customHeight="1">
      <c r="E582" s="67"/>
      <c r="G582" s="67"/>
      <c r="I582" s="147"/>
      <c r="J582" s="192"/>
    </row>
    <row r="583" spans="5:10" s="110" customFormat="1" ht="13.5" customHeight="1">
      <c r="E583" s="67"/>
      <c r="G583" s="67"/>
      <c r="I583" s="147"/>
      <c r="J583" s="192"/>
    </row>
    <row r="584" spans="5:10" s="110" customFormat="1" ht="13.5" customHeight="1">
      <c r="E584" s="67"/>
      <c r="G584" s="67"/>
      <c r="I584" s="147"/>
      <c r="J584" s="192"/>
    </row>
    <row r="585" spans="5:10" s="110" customFormat="1" ht="13.5" customHeight="1">
      <c r="E585" s="67"/>
      <c r="G585" s="67"/>
      <c r="I585" s="147"/>
      <c r="J585" s="192"/>
    </row>
    <row r="586" spans="5:10" s="110" customFormat="1" ht="13.5" customHeight="1">
      <c r="E586" s="67"/>
      <c r="G586" s="67"/>
      <c r="I586" s="147"/>
      <c r="J586" s="192"/>
    </row>
    <row r="587" spans="5:10" s="110" customFormat="1" ht="13.5" customHeight="1">
      <c r="E587" s="67"/>
      <c r="G587" s="67"/>
      <c r="I587" s="147"/>
      <c r="J587" s="192"/>
    </row>
    <row r="588" spans="5:10" s="110" customFormat="1" ht="13.5" customHeight="1">
      <c r="E588" s="67"/>
      <c r="G588" s="67"/>
      <c r="I588" s="147"/>
      <c r="J588" s="192"/>
    </row>
    <row r="589" spans="5:10" s="110" customFormat="1" ht="13.5" customHeight="1">
      <c r="E589" s="67"/>
      <c r="G589" s="67"/>
      <c r="I589" s="147"/>
      <c r="J589" s="192"/>
    </row>
    <row r="590" spans="5:10" s="110" customFormat="1" ht="13.5" customHeight="1">
      <c r="E590" s="67"/>
      <c r="G590" s="67"/>
      <c r="I590" s="147"/>
      <c r="J590" s="192"/>
    </row>
    <row r="591" spans="5:10" s="110" customFormat="1" ht="13.5" customHeight="1">
      <c r="E591" s="67"/>
      <c r="G591" s="67"/>
      <c r="I591" s="147"/>
      <c r="J591" s="192"/>
    </row>
    <row r="592" spans="5:10" s="110" customFormat="1" ht="13.5" customHeight="1">
      <c r="E592" s="67"/>
      <c r="G592" s="67"/>
      <c r="I592" s="147"/>
      <c r="J592" s="192"/>
    </row>
    <row r="593" spans="5:10" s="110" customFormat="1" ht="13.5" customHeight="1">
      <c r="E593" s="67"/>
      <c r="G593" s="67"/>
      <c r="I593" s="147"/>
      <c r="J593" s="192"/>
    </row>
    <row r="594" spans="5:10" s="110" customFormat="1" ht="13.5" customHeight="1">
      <c r="E594" s="67"/>
      <c r="G594" s="67"/>
      <c r="I594" s="147"/>
      <c r="J594" s="192"/>
    </row>
    <row r="595" spans="5:10" s="110" customFormat="1" ht="13.5" customHeight="1">
      <c r="E595" s="67"/>
      <c r="G595" s="67"/>
      <c r="I595" s="147"/>
      <c r="J595" s="192"/>
    </row>
    <row r="596" spans="5:10" s="110" customFormat="1" ht="13.5" customHeight="1">
      <c r="E596" s="67"/>
      <c r="G596" s="67"/>
      <c r="I596" s="147"/>
      <c r="J596" s="192"/>
    </row>
    <row r="597" spans="5:10" s="110" customFormat="1" ht="13.5" customHeight="1">
      <c r="E597" s="67"/>
      <c r="G597" s="67"/>
      <c r="I597" s="147"/>
      <c r="J597" s="192"/>
    </row>
    <row r="598" spans="5:10" s="110" customFormat="1" ht="13.5" customHeight="1">
      <c r="E598" s="67"/>
      <c r="G598" s="67"/>
      <c r="I598" s="147"/>
      <c r="J598" s="192"/>
    </row>
    <row r="599" spans="5:10" s="110" customFormat="1" ht="13.5" customHeight="1">
      <c r="E599" s="67"/>
      <c r="G599" s="67"/>
      <c r="I599" s="147"/>
      <c r="J599" s="192"/>
    </row>
    <row r="600" spans="5:10" s="110" customFormat="1" ht="13.5" customHeight="1">
      <c r="E600" s="67"/>
      <c r="G600" s="67"/>
      <c r="I600" s="147"/>
      <c r="J600" s="192"/>
    </row>
    <row r="601" spans="5:10" s="110" customFormat="1" ht="13.5" customHeight="1">
      <c r="E601" s="67"/>
      <c r="G601" s="67"/>
      <c r="I601" s="147"/>
      <c r="J601" s="192"/>
    </row>
    <row r="602" spans="5:10" s="110" customFormat="1" ht="13.5" customHeight="1">
      <c r="E602" s="67"/>
      <c r="G602" s="67"/>
      <c r="I602" s="147"/>
      <c r="J602" s="192"/>
    </row>
    <row r="603" spans="5:10" s="110" customFormat="1" ht="13.5" customHeight="1">
      <c r="E603" s="67"/>
      <c r="G603" s="67"/>
      <c r="I603" s="147"/>
      <c r="J603" s="192"/>
    </row>
    <row r="604" spans="5:10" s="110" customFormat="1" ht="13.5" customHeight="1">
      <c r="E604" s="67"/>
      <c r="G604" s="67"/>
      <c r="I604" s="147"/>
      <c r="J604" s="192"/>
    </row>
    <row r="605" spans="5:10" s="110" customFormat="1" ht="13.5" customHeight="1">
      <c r="E605" s="67"/>
      <c r="G605" s="67"/>
      <c r="I605" s="147"/>
      <c r="J605" s="192"/>
    </row>
    <row r="606" spans="5:10" s="110" customFormat="1" ht="13.5" customHeight="1">
      <c r="E606" s="67"/>
      <c r="G606" s="67"/>
      <c r="I606" s="147"/>
      <c r="J606" s="192"/>
    </row>
    <row r="607" spans="5:10" s="110" customFormat="1" ht="13.5" customHeight="1">
      <c r="E607" s="67"/>
      <c r="G607" s="67"/>
      <c r="I607" s="147"/>
      <c r="J607" s="192"/>
    </row>
    <row r="608" spans="5:10" s="110" customFormat="1" ht="13.5" customHeight="1">
      <c r="E608" s="67"/>
      <c r="G608" s="67"/>
      <c r="I608" s="147"/>
      <c r="J608" s="192"/>
    </row>
    <row r="609" spans="5:10" s="110" customFormat="1" ht="13.5" customHeight="1">
      <c r="E609" s="67"/>
      <c r="G609" s="67"/>
      <c r="I609" s="147"/>
      <c r="J609" s="192"/>
    </row>
    <row r="610" spans="5:10" s="110" customFormat="1" ht="13.5" customHeight="1">
      <c r="E610" s="67"/>
      <c r="G610" s="67"/>
      <c r="I610" s="147"/>
      <c r="J610" s="192"/>
    </row>
    <row r="611" spans="5:10" s="110" customFormat="1" ht="13.5" customHeight="1">
      <c r="E611" s="67"/>
      <c r="G611" s="67"/>
      <c r="I611" s="147"/>
      <c r="J611" s="192"/>
    </row>
    <row r="612" spans="5:10" s="110" customFormat="1" ht="13.5" customHeight="1">
      <c r="E612" s="67"/>
      <c r="G612" s="67"/>
      <c r="I612" s="147"/>
      <c r="J612" s="192"/>
    </row>
    <row r="613" spans="5:10" s="110" customFormat="1" ht="13.5" customHeight="1">
      <c r="E613" s="67"/>
      <c r="G613" s="67"/>
      <c r="I613" s="147"/>
      <c r="J613" s="192"/>
    </row>
    <row r="614" spans="5:10" s="110" customFormat="1" ht="13.5" customHeight="1">
      <c r="E614" s="67"/>
      <c r="G614" s="67"/>
      <c r="I614" s="147"/>
      <c r="J614" s="192"/>
    </row>
    <row r="615" spans="5:10" s="110" customFormat="1" ht="13.5" customHeight="1">
      <c r="E615" s="67"/>
      <c r="G615" s="67"/>
      <c r="I615" s="147"/>
      <c r="J615" s="192"/>
    </row>
    <row r="616" spans="5:10" s="110" customFormat="1" ht="13.5" customHeight="1">
      <c r="E616" s="67"/>
      <c r="G616" s="67"/>
      <c r="I616" s="147"/>
      <c r="J616" s="192"/>
    </row>
    <row r="617" spans="5:10" s="110" customFormat="1" ht="13.5" customHeight="1">
      <c r="E617" s="67"/>
      <c r="G617" s="67"/>
      <c r="I617" s="147"/>
      <c r="J617" s="192"/>
    </row>
    <row r="618" spans="5:10" s="110" customFormat="1" ht="13.5" customHeight="1">
      <c r="E618" s="67"/>
      <c r="G618" s="67"/>
      <c r="I618" s="147"/>
      <c r="J618" s="192"/>
    </row>
    <row r="619" spans="5:10" s="110" customFormat="1" ht="13.5" customHeight="1">
      <c r="E619" s="67"/>
      <c r="G619" s="67"/>
      <c r="I619" s="147"/>
      <c r="J619" s="192"/>
    </row>
    <row r="620" spans="5:10" s="110" customFormat="1" ht="13.5" customHeight="1">
      <c r="E620" s="67"/>
      <c r="G620" s="67"/>
      <c r="I620" s="147"/>
      <c r="J620" s="192"/>
    </row>
    <row r="621" spans="5:10" s="110" customFormat="1" ht="13.5" customHeight="1">
      <c r="E621" s="67"/>
      <c r="G621" s="67"/>
      <c r="I621" s="147"/>
      <c r="J621" s="192"/>
    </row>
    <row r="622" spans="5:10" s="110" customFormat="1" ht="13.5" customHeight="1">
      <c r="E622" s="67"/>
      <c r="G622" s="67"/>
      <c r="I622" s="147"/>
      <c r="J622" s="192"/>
    </row>
    <row r="623" spans="5:10" s="110" customFormat="1" ht="13.5" customHeight="1">
      <c r="E623" s="67"/>
      <c r="G623" s="67"/>
      <c r="I623" s="147"/>
      <c r="J623" s="192"/>
    </row>
    <row r="624" spans="5:10" s="110" customFormat="1" ht="13.5" customHeight="1">
      <c r="E624" s="67"/>
      <c r="G624" s="67"/>
      <c r="I624" s="147"/>
      <c r="J624" s="192"/>
    </row>
    <row r="625" spans="5:10" s="110" customFormat="1" ht="13.5" customHeight="1">
      <c r="E625" s="67"/>
      <c r="G625" s="67"/>
      <c r="I625" s="147"/>
      <c r="J625" s="192"/>
    </row>
    <row r="626" spans="5:10" s="110" customFormat="1" ht="13.5" customHeight="1">
      <c r="E626" s="67"/>
      <c r="G626" s="67"/>
      <c r="I626" s="147"/>
      <c r="J626" s="192"/>
    </row>
    <row r="627" spans="5:10" s="110" customFormat="1" ht="13.5" customHeight="1">
      <c r="E627" s="67"/>
      <c r="G627" s="67"/>
      <c r="I627" s="147"/>
      <c r="J627" s="192"/>
    </row>
    <row r="628" spans="5:10" s="110" customFormat="1" ht="13.5" customHeight="1">
      <c r="E628" s="67"/>
      <c r="G628" s="67"/>
      <c r="I628" s="147"/>
      <c r="J628" s="192"/>
    </row>
    <row r="629" spans="5:10" s="110" customFormat="1" ht="13.5" customHeight="1">
      <c r="E629" s="67"/>
      <c r="G629" s="67"/>
      <c r="I629" s="147"/>
      <c r="J629" s="192"/>
    </row>
    <row r="630" spans="5:10" s="110" customFormat="1" ht="13.5" customHeight="1">
      <c r="E630" s="67"/>
      <c r="G630" s="67"/>
      <c r="I630" s="147"/>
      <c r="J630" s="192"/>
    </row>
    <row r="631" spans="5:10" s="110" customFormat="1" ht="13.5" customHeight="1">
      <c r="E631" s="67"/>
      <c r="G631" s="67"/>
      <c r="I631" s="147"/>
      <c r="J631" s="192"/>
    </row>
    <row r="632" spans="5:10" s="110" customFormat="1" ht="13.5" customHeight="1">
      <c r="E632" s="67"/>
      <c r="G632" s="67"/>
      <c r="I632" s="147"/>
      <c r="J632" s="192"/>
    </row>
    <row r="633" spans="5:10" s="110" customFormat="1" ht="13.5" customHeight="1">
      <c r="E633" s="67"/>
      <c r="G633" s="67"/>
      <c r="I633" s="147"/>
      <c r="J633" s="192"/>
    </row>
    <row r="634" spans="5:10" s="110" customFormat="1" ht="13.5" customHeight="1">
      <c r="E634" s="67"/>
      <c r="G634" s="67"/>
      <c r="I634" s="147"/>
      <c r="J634" s="192"/>
    </row>
    <row r="635" spans="5:10" s="110" customFormat="1" ht="13.5" customHeight="1">
      <c r="E635" s="67"/>
      <c r="G635" s="67"/>
      <c r="I635" s="147"/>
      <c r="J635" s="192"/>
    </row>
    <row r="636" spans="5:10" s="110" customFormat="1" ht="13.5" customHeight="1">
      <c r="E636" s="67"/>
      <c r="G636" s="67"/>
      <c r="I636" s="147"/>
      <c r="J636" s="192"/>
    </row>
    <row r="637" spans="5:10" s="110" customFormat="1" ht="13.5" customHeight="1">
      <c r="E637" s="67"/>
      <c r="G637" s="67"/>
      <c r="I637" s="147"/>
      <c r="J637" s="192"/>
    </row>
    <row r="638" spans="5:10" s="110" customFormat="1" ht="13.5" customHeight="1">
      <c r="E638" s="67"/>
      <c r="G638" s="67"/>
      <c r="I638" s="147"/>
      <c r="J638" s="192"/>
    </row>
    <row r="639" spans="5:10" s="110" customFormat="1" ht="13.5" customHeight="1">
      <c r="E639" s="67"/>
      <c r="G639" s="67"/>
      <c r="I639" s="147"/>
      <c r="J639" s="192"/>
    </row>
    <row r="640" spans="5:10" s="110" customFormat="1" ht="13.5" customHeight="1">
      <c r="E640" s="67"/>
      <c r="G640" s="67"/>
      <c r="I640" s="147"/>
      <c r="J640" s="192"/>
    </row>
    <row r="641" spans="5:10" s="110" customFormat="1" ht="13.5" customHeight="1">
      <c r="E641" s="67"/>
      <c r="G641" s="67"/>
      <c r="I641" s="147"/>
      <c r="J641" s="192"/>
    </row>
    <row r="642" spans="5:10" s="110" customFormat="1" ht="13.5" customHeight="1">
      <c r="E642" s="67"/>
      <c r="G642" s="67"/>
      <c r="I642" s="147"/>
      <c r="J642" s="192"/>
    </row>
    <row r="643" spans="5:10" s="110" customFormat="1" ht="13.5" customHeight="1">
      <c r="E643" s="67"/>
      <c r="G643" s="67"/>
      <c r="I643" s="147"/>
      <c r="J643" s="192"/>
    </row>
    <row r="644" spans="5:10" s="110" customFormat="1" ht="13.5" customHeight="1">
      <c r="E644" s="67"/>
      <c r="G644" s="67"/>
      <c r="I644" s="147"/>
      <c r="J644" s="192"/>
    </row>
    <row r="645" spans="5:10" s="110" customFormat="1" ht="13.5" customHeight="1">
      <c r="E645" s="67"/>
      <c r="G645" s="67"/>
      <c r="I645" s="147"/>
      <c r="J645" s="192"/>
    </row>
    <row r="646" spans="5:10" s="110" customFormat="1" ht="13.5" customHeight="1">
      <c r="E646" s="67"/>
      <c r="G646" s="67"/>
      <c r="I646" s="147"/>
      <c r="J646" s="192"/>
    </row>
    <row r="647" spans="5:10" s="110" customFormat="1" ht="13.5" customHeight="1">
      <c r="E647" s="67"/>
      <c r="G647" s="67"/>
      <c r="I647" s="147"/>
      <c r="J647" s="192"/>
    </row>
    <row r="648" spans="5:10" s="110" customFormat="1" ht="13.5" customHeight="1">
      <c r="E648" s="67"/>
      <c r="G648" s="67"/>
      <c r="I648" s="147"/>
      <c r="J648" s="192"/>
    </row>
    <row r="649" spans="5:10" s="110" customFormat="1" ht="13.5" customHeight="1">
      <c r="E649" s="67"/>
      <c r="G649" s="67"/>
      <c r="I649" s="147"/>
      <c r="J649" s="192"/>
    </row>
    <row r="650" spans="5:10" s="110" customFormat="1" ht="13.5" customHeight="1">
      <c r="E650" s="67"/>
      <c r="G650" s="67"/>
      <c r="I650" s="147"/>
      <c r="J650" s="192"/>
    </row>
    <row r="651" spans="5:10" s="110" customFormat="1" ht="13.5" customHeight="1">
      <c r="E651" s="67"/>
      <c r="G651" s="67"/>
      <c r="I651" s="147"/>
      <c r="J651" s="192"/>
    </row>
    <row r="652" spans="5:10" s="110" customFormat="1" ht="13.5" customHeight="1">
      <c r="E652" s="67"/>
      <c r="G652" s="67"/>
      <c r="I652" s="147"/>
      <c r="J652" s="192"/>
    </row>
    <row r="653" spans="5:10" s="110" customFormat="1" ht="13.5" customHeight="1">
      <c r="E653" s="67"/>
      <c r="G653" s="67"/>
      <c r="I653" s="147"/>
      <c r="J653" s="192"/>
    </row>
    <row r="654" spans="5:10" s="110" customFormat="1" ht="13.5" customHeight="1">
      <c r="E654" s="67"/>
      <c r="G654" s="67"/>
      <c r="I654" s="147"/>
      <c r="J654" s="192"/>
    </row>
    <row r="655" spans="5:10" s="110" customFormat="1" ht="13.5" customHeight="1">
      <c r="E655" s="67"/>
      <c r="G655" s="67"/>
      <c r="I655" s="147"/>
      <c r="J655" s="192"/>
    </row>
    <row r="656" spans="5:10" s="110" customFormat="1" ht="13.5" customHeight="1">
      <c r="E656" s="67"/>
      <c r="G656" s="67"/>
      <c r="I656" s="147"/>
      <c r="J656" s="192"/>
    </row>
    <row r="657" spans="5:10" s="110" customFormat="1" ht="13.5" customHeight="1">
      <c r="E657" s="67"/>
      <c r="G657" s="67"/>
      <c r="I657" s="147"/>
      <c r="J657" s="192"/>
    </row>
    <row r="658" spans="5:10" s="110" customFormat="1" ht="13.5" customHeight="1">
      <c r="E658" s="67"/>
      <c r="G658" s="67"/>
      <c r="I658" s="147"/>
      <c r="J658" s="192"/>
    </row>
    <row r="659" spans="5:10" s="110" customFormat="1" ht="13.5" customHeight="1">
      <c r="E659" s="67"/>
      <c r="G659" s="67"/>
      <c r="I659" s="147"/>
      <c r="J659" s="192"/>
    </row>
    <row r="660" spans="5:10" s="110" customFormat="1" ht="13.5" customHeight="1">
      <c r="E660" s="67"/>
      <c r="G660" s="67"/>
      <c r="I660" s="147"/>
      <c r="J660" s="192"/>
    </row>
    <row r="661" spans="5:10" s="110" customFormat="1" ht="13.5" customHeight="1">
      <c r="E661" s="67"/>
      <c r="G661" s="67"/>
      <c r="I661" s="147"/>
      <c r="J661" s="192"/>
    </row>
    <row r="662" spans="5:10" s="110" customFormat="1" ht="13.5" customHeight="1">
      <c r="E662" s="67"/>
      <c r="G662" s="67"/>
      <c r="I662" s="147"/>
      <c r="J662" s="192"/>
    </row>
    <row r="663" spans="5:10" s="110" customFormat="1" ht="13.5" customHeight="1">
      <c r="E663" s="67"/>
      <c r="G663" s="67"/>
      <c r="I663" s="147"/>
      <c r="J663" s="192"/>
    </row>
    <row r="664" spans="5:10" s="110" customFormat="1" ht="13.5" customHeight="1">
      <c r="E664" s="67"/>
      <c r="G664" s="67"/>
      <c r="I664" s="147"/>
      <c r="J664" s="192"/>
    </row>
    <row r="665" spans="5:10" s="110" customFormat="1" ht="13.5" customHeight="1">
      <c r="E665" s="67"/>
      <c r="G665" s="67"/>
      <c r="I665" s="147"/>
      <c r="J665" s="192"/>
    </row>
    <row r="666" spans="5:10" s="110" customFormat="1" ht="13.5" customHeight="1">
      <c r="E666" s="67"/>
      <c r="G666" s="67"/>
      <c r="I666" s="147"/>
      <c r="J666" s="192"/>
    </row>
    <row r="667" spans="5:10" s="110" customFormat="1" ht="13.5" customHeight="1">
      <c r="E667" s="67"/>
      <c r="G667" s="67"/>
      <c r="I667" s="147"/>
      <c r="J667" s="192"/>
    </row>
    <row r="668" spans="5:10" s="110" customFormat="1" ht="13.5" customHeight="1">
      <c r="E668" s="67"/>
      <c r="G668" s="67"/>
      <c r="I668" s="147"/>
      <c r="J668" s="192"/>
    </row>
    <row r="669" spans="5:10" s="110" customFormat="1" ht="13.5" customHeight="1">
      <c r="E669" s="67"/>
      <c r="G669" s="67"/>
      <c r="I669" s="147"/>
      <c r="J669" s="192"/>
    </row>
    <row r="670" spans="5:10" s="110" customFormat="1" ht="13.5" customHeight="1">
      <c r="E670" s="67"/>
      <c r="G670" s="67"/>
      <c r="I670" s="147"/>
      <c r="J670" s="192"/>
    </row>
    <row r="671" spans="5:10" s="110" customFormat="1" ht="13.5" customHeight="1">
      <c r="E671" s="67"/>
      <c r="G671" s="67"/>
      <c r="I671" s="147"/>
      <c r="J671" s="192"/>
    </row>
    <row r="672" spans="5:10" s="110" customFormat="1" ht="13.5" customHeight="1">
      <c r="E672" s="67"/>
      <c r="G672" s="67"/>
      <c r="I672" s="147"/>
      <c r="J672" s="192"/>
    </row>
    <row r="673" spans="5:10" s="110" customFormat="1" ht="13.5" customHeight="1">
      <c r="E673" s="67"/>
      <c r="G673" s="67"/>
      <c r="I673" s="147"/>
      <c r="J673" s="192"/>
    </row>
    <row r="674" spans="5:10" s="110" customFormat="1" ht="13.5" customHeight="1">
      <c r="E674" s="67"/>
      <c r="G674" s="67"/>
      <c r="I674" s="147"/>
      <c r="J674" s="192"/>
    </row>
    <row r="675" spans="5:10" s="110" customFormat="1" ht="13.5" customHeight="1">
      <c r="E675" s="67"/>
      <c r="G675" s="67"/>
      <c r="I675" s="147"/>
      <c r="J675" s="192"/>
    </row>
    <row r="676" spans="5:10" s="110" customFormat="1" ht="13.5" customHeight="1">
      <c r="E676" s="67"/>
      <c r="G676" s="67"/>
      <c r="I676" s="147"/>
      <c r="J676" s="192"/>
    </row>
    <row r="677" spans="5:10" s="110" customFormat="1" ht="13.5" customHeight="1">
      <c r="E677" s="67"/>
      <c r="G677" s="67"/>
      <c r="I677" s="147"/>
      <c r="J677" s="192"/>
    </row>
    <row r="678" spans="5:10" s="110" customFormat="1" ht="13.5" customHeight="1">
      <c r="E678" s="67"/>
      <c r="G678" s="67"/>
      <c r="I678" s="147"/>
      <c r="J678" s="192"/>
    </row>
    <row r="679" spans="5:10" s="110" customFormat="1" ht="13.5" customHeight="1">
      <c r="E679" s="67"/>
      <c r="G679" s="67"/>
      <c r="I679" s="147"/>
      <c r="J679" s="192"/>
    </row>
    <row r="680" spans="5:10" s="110" customFormat="1" ht="13.5" customHeight="1">
      <c r="E680" s="67"/>
      <c r="G680" s="67"/>
      <c r="I680" s="147"/>
      <c r="J680" s="192"/>
    </row>
    <row r="681" spans="5:10" s="110" customFormat="1" ht="13.5" customHeight="1">
      <c r="E681" s="67"/>
      <c r="G681" s="67"/>
      <c r="I681" s="147"/>
      <c r="J681" s="192"/>
    </row>
    <row r="682" spans="5:10" s="110" customFormat="1" ht="13.5" customHeight="1">
      <c r="E682" s="67"/>
      <c r="G682" s="67"/>
      <c r="I682" s="147"/>
      <c r="J682" s="192"/>
    </row>
    <row r="683" spans="5:10" s="110" customFormat="1" ht="13.5" customHeight="1">
      <c r="E683" s="67"/>
      <c r="G683" s="67"/>
      <c r="I683" s="147"/>
      <c r="J683" s="192"/>
    </row>
    <row r="684" spans="5:10" s="110" customFormat="1" ht="13.5" customHeight="1">
      <c r="E684" s="67"/>
      <c r="G684" s="67"/>
      <c r="I684" s="147"/>
      <c r="J684" s="192"/>
    </row>
    <row r="685" spans="5:10" s="110" customFormat="1" ht="13.5" customHeight="1">
      <c r="E685" s="67"/>
      <c r="G685" s="67"/>
      <c r="I685" s="147"/>
      <c r="J685" s="192"/>
    </row>
    <row r="686" spans="5:10" s="110" customFormat="1" ht="13.5" customHeight="1">
      <c r="E686" s="67"/>
      <c r="G686" s="67"/>
      <c r="I686" s="147"/>
      <c r="J686" s="192"/>
    </row>
    <row r="687" spans="5:10" s="110" customFormat="1" ht="13.5" customHeight="1">
      <c r="E687" s="67"/>
      <c r="G687" s="67"/>
      <c r="I687" s="147"/>
      <c r="J687" s="192"/>
    </row>
    <row r="688" spans="5:10" s="110" customFormat="1" ht="13.5" customHeight="1">
      <c r="E688" s="67"/>
      <c r="G688" s="67"/>
      <c r="I688" s="147"/>
      <c r="J688" s="192"/>
    </row>
    <row r="689" spans="5:10" s="110" customFormat="1" ht="13.5" customHeight="1">
      <c r="E689" s="67"/>
      <c r="G689" s="67"/>
      <c r="I689" s="147"/>
      <c r="J689" s="192"/>
    </row>
    <row r="690" spans="5:10" s="110" customFormat="1" ht="13.5" customHeight="1">
      <c r="E690" s="67"/>
      <c r="G690" s="67"/>
      <c r="I690" s="147"/>
      <c r="J690" s="192"/>
    </row>
    <row r="691" spans="5:10" s="110" customFormat="1" ht="13.5" customHeight="1">
      <c r="E691" s="67"/>
      <c r="G691" s="67"/>
      <c r="I691" s="147"/>
      <c r="J691" s="192"/>
    </row>
    <row r="692" spans="5:10" s="110" customFormat="1" ht="13.5" customHeight="1">
      <c r="E692" s="67"/>
      <c r="G692" s="67"/>
      <c r="I692" s="147"/>
      <c r="J692" s="192"/>
    </row>
    <row r="693" spans="5:10" s="110" customFormat="1" ht="13.5" customHeight="1">
      <c r="E693" s="67"/>
      <c r="G693" s="67"/>
      <c r="I693" s="147"/>
      <c r="J693" s="192"/>
    </row>
    <row r="694" spans="5:10" s="110" customFormat="1" ht="13.5" customHeight="1">
      <c r="E694" s="67"/>
      <c r="G694" s="67"/>
      <c r="I694" s="147"/>
      <c r="J694" s="192"/>
    </row>
    <row r="695" spans="5:10" s="110" customFormat="1" ht="13.5" customHeight="1">
      <c r="E695" s="67"/>
      <c r="G695" s="67"/>
      <c r="I695" s="147"/>
      <c r="J695" s="192"/>
    </row>
    <row r="696" spans="5:10" s="110" customFormat="1" ht="13.5" customHeight="1">
      <c r="E696" s="67"/>
      <c r="G696" s="67"/>
      <c r="I696" s="147"/>
      <c r="J696" s="192"/>
    </row>
    <row r="697" spans="5:10" s="110" customFormat="1" ht="13.5" customHeight="1">
      <c r="E697" s="67"/>
      <c r="G697" s="67"/>
      <c r="I697" s="147"/>
      <c r="J697" s="192"/>
    </row>
    <row r="698" spans="5:10" s="110" customFormat="1" ht="13.5" customHeight="1">
      <c r="E698" s="67"/>
      <c r="G698" s="67"/>
      <c r="I698" s="147"/>
      <c r="J698" s="192"/>
    </row>
    <row r="699" spans="5:10" s="110" customFormat="1" ht="13.5" customHeight="1">
      <c r="E699" s="67"/>
      <c r="G699" s="67"/>
      <c r="I699" s="147"/>
      <c r="J699" s="192"/>
    </row>
    <row r="700" spans="5:10" s="110" customFormat="1" ht="13.5" customHeight="1">
      <c r="E700" s="67"/>
      <c r="G700" s="67"/>
      <c r="I700" s="147"/>
      <c r="J700" s="192"/>
    </row>
    <row r="701" spans="5:10" s="110" customFormat="1" ht="13.5" customHeight="1">
      <c r="E701" s="67"/>
      <c r="G701" s="67"/>
      <c r="I701" s="147"/>
      <c r="J701" s="192"/>
    </row>
    <row r="702" spans="5:10" s="110" customFormat="1" ht="13.5" customHeight="1">
      <c r="E702" s="67"/>
      <c r="G702" s="67"/>
      <c r="I702" s="147"/>
      <c r="J702" s="192"/>
    </row>
    <row r="703" spans="5:10" s="110" customFormat="1" ht="13.5" customHeight="1">
      <c r="E703" s="67"/>
      <c r="G703" s="67"/>
      <c r="I703" s="147"/>
      <c r="J703" s="192"/>
    </row>
    <row r="704" spans="5:10" s="110" customFormat="1" ht="13.5" customHeight="1">
      <c r="E704" s="67"/>
      <c r="G704" s="67"/>
      <c r="I704" s="147"/>
      <c r="J704" s="192"/>
    </row>
    <row r="705" spans="5:10" s="110" customFormat="1" ht="13.5" customHeight="1">
      <c r="E705" s="67"/>
      <c r="G705" s="67"/>
      <c r="I705" s="147"/>
      <c r="J705" s="192"/>
    </row>
    <row r="706" spans="5:10" s="110" customFormat="1" ht="13.5" customHeight="1">
      <c r="E706" s="67"/>
      <c r="G706" s="67"/>
      <c r="I706" s="147"/>
      <c r="J706" s="192"/>
    </row>
    <row r="707" spans="5:10" s="110" customFormat="1" ht="13.5" customHeight="1">
      <c r="E707" s="67"/>
      <c r="G707" s="67"/>
      <c r="I707" s="147"/>
      <c r="J707" s="192"/>
    </row>
    <row r="708" spans="5:10" s="110" customFormat="1" ht="13.5" customHeight="1">
      <c r="E708" s="67"/>
      <c r="G708" s="67"/>
      <c r="I708" s="147"/>
      <c r="J708" s="192"/>
    </row>
    <row r="709" spans="5:10" s="110" customFormat="1" ht="13.5" customHeight="1">
      <c r="E709" s="67"/>
      <c r="G709" s="67"/>
      <c r="I709" s="147"/>
      <c r="J709" s="192"/>
    </row>
    <row r="710" spans="5:10" s="110" customFormat="1" ht="13.5" customHeight="1">
      <c r="E710" s="67"/>
      <c r="G710" s="67"/>
      <c r="I710" s="147"/>
      <c r="J710" s="192"/>
    </row>
    <row r="711" spans="5:10" s="110" customFormat="1" ht="13.5" customHeight="1">
      <c r="E711" s="67"/>
      <c r="G711" s="67"/>
      <c r="I711" s="147"/>
      <c r="J711" s="192"/>
    </row>
    <row r="712" spans="5:10" s="110" customFormat="1" ht="13.5" customHeight="1">
      <c r="E712" s="67"/>
      <c r="G712" s="67"/>
      <c r="I712" s="147"/>
      <c r="J712" s="192"/>
    </row>
    <row r="713" spans="5:10" s="110" customFormat="1" ht="13.5" customHeight="1">
      <c r="E713" s="67"/>
      <c r="G713" s="67"/>
      <c r="I713" s="147"/>
      <c r="J713" s="192"/>
    </row>
    <row r="714" spans="5:10" s="110" customFormat="1" ht="13.5" customHeight="1">
      <c r="E714" s="67"/>
      <c r="G714" s="67"/>
      <c r="I714" s="147"/>
      <c r="J714" s="192"/>
    </row>
    <row r="715" spans="5:10" s="110" customFormat="1" ht="13.5" customHeight="1">
      <c r="E715" s="67"/>
      <c r="G715" s="67"/>
      <c r="I715" s="147"/>
      <c r="J715" s="192"/>
    </row>
    <row r="716" spans="5:10" s="110" customFormat="1" ht="13.5" customHeight="1">
      <c r="E716" s="67"/>
      <c r="G716" s="67"/>
      <c r="I716" s="147"/>
      <c r="J716" s="192"/>
    </row>
    <row r="717" spans="5:10" s="110" customFormat="1" ht="13.5" customHeight="1">
      <c r="E717" s="67"/>
      <c r="G717" s="67"/>
      <c r="I717" s="147"/>
      <c r="J717" s="192"/>
    </row>
    <row r="718" spans="5:10" s="110" customFormat="1" ht="13.5" customHeight="1">
      <c r="E718" s="67"/>
      <c r="G718" s="67"/>
      <c r="I718" s="147"/>
      <c r="J718" s="192"/>
    </row>
    <row r="719" spans="5:10" s="110" customFormat="1" ht="13.5" customHeight="1">
      <c r="E719" s="67"/>
      <c r="G719" s="67"/>
      <c r="I719" s="147"/>
      <c r="J719" s="192"/>
    </row>
    <row r="720" spans="5:10" s="110" customFormat="1" ht="13.5" customHeight="1">
      <c r="E720" s="67"/>
      <c r="G720" s="67"/>
      <c r="I720" s="147"/>
      <c r="J720" s="192"/>
    </row>
    <row r="721" spans="5:10" s="110" customFormat="1" ht="13.5" customHeight="1">
      <c r="E721" s="67"/>
      <c r="G721" s="67"/>
      <c r="I721" s="147"/>
      <c r="J721" s="192"/>
    </row>
    <row r="722" spans="5:10" s="110" customFormat="1" ht="13.5" customHeight="1">
      <c r="E722" s="67"/>
      <c r="G722" s="67"/>
      <c r="I722" s="147"/>
      <c r="J722" s="192"/>
    </row>
    <row r="723" spans="5:10" s="110" customFormat="1" ht="13.5" customHeight="1">
      <c r="E723" s="67"/>
      <c r="G723" s="67"/>
      <c r="I723" s="147"/>
      <c r="J723" s="192"/>
    </row>
    <row r="724" spans="5:10" s="110" customFormat="1" ht="13.5" customHeight="1">
      <c r="E724" s="67"/>
      <c r="G724" s="67"/>
      <c r="I724" s="147"/>
      <c r="J724" s="192"/>
    </row>
    <row r="725" spans="5:10" s="110" customFormat="1" ht="13.5" customHeight="1">
      <c r="E725" s="67"/>
      <c r="G725" s="67"/>
      <c r="I725" s="147"/>
      <c r="J725" s="192"/>
    </row>
    <row r="726" spans="5:10" s="110" customFormat="1" ht="13.5" customHeight="1">
      <c r="E726" s="67"/>
      <c r="G726" s="67"/>
      <c r="I726" s="147"/>
      <c r="J726" s="192"/>
    </row>
    <row r="727" spans="5:10" s="110" customFormat="1" ht="13.5" customHeight="1">
      <c r="E727" s="67"/>
      <c r="G727" s="67"/>
      <c r="I727" s="147"/>
      <c r="J727" s="192"/>
    </row>
    <row r="728" spans="5:10" s="110" customFormat="1" ht="13.5" customHeight="1">
      <c r="E728" s="67"/>
      <c r="G728" s="67"/>
      <c r="I728" s="147"/>
      <c r="J728" s="192"/>
    </row>
    <row r="729" spans="5:10" s="110" customFormat="1" ht="13.5" customHeight="1">
      <c r="E729" s="67"/>
      <c r="G729" s="67"/>
      <c r="I729" s="147"/>
      <c r="J729" s="192"/>
    </row>
    <row r="730" spans="5:10" s="110" customFormat="1" ht="13.5" customHeight="1">
      <c r="E730" s="67"/>
      <c r="G730" s="67"/>
      <c r="I730" s="147"/>
      <c r="J730" s="192"/>
    </row>
    <row r="731" spans="5:10" s="110" customFormat="1" ht="13.5" customHeight="1">
      <c r="E731" s="67"/>
      <c r="G731" s="67"/>
      <c r="I731" s="147"/>
      <c r="J731" s="192"/>
    </row>
    <row r="732" spans="5:10" s="110" customFormat="1" ht="13.5" customHeight="1">
      <c r="E732" s="67"/>
      <c r="G732" s="67"/>
      <c r="I732" s="147"/>
      <c r="J732" s="192"/>
    </row>
    <row r="733" spans="5:10" s="110" customFormat="1" ht="13.5" customHeight="1">
      <c r="E733" s="67"/>
      <c r="G733" s="67"/>
      <c r="I733" s="147"/>
      <c r="J733" s="192"/>
    </row>
    <row r="734" spans="5:10" s="110" customFormat="1" ht="13.5" customHeight="1">
      <c r="E734" s="67"/>
      <c r="G734" s="67"/>
      <c r="I734" s="147"/>
      <c r="J734" s="192"/>
    </row>
    <row r="735" spans="5:10" s="110" customFormat="1" ht="13.5" customHeight="1">
      <c r="E735" s="67"/>
      <c r="G735" s="67"/>
      <c r="I735" s="147"/>
      <c r="J735" s="192"/>
    </row>
    <row r="736" spans="5:10" s="110" customFormat="1" ht="13.5" customHeight="1">
      <c r="E736" s="67"/>
      <c r="G736" s="67"/>
      <c r="I736" s="147"/>
      <c r="J736" s="192"/>
    </row>
    <row r="737" spans="5:10" s="110" customFormat="1" ht="13.5" customHeight="1">
      <c r="E737" s="67"/>
      <c r="G737" s="67"/>
      <c r="I737" s="147"/>
      <c r="J737" s="192"/>
    </row>
    <row r="738" spans="5:10" s="110" customFormat="1" ht="13.5" customHeight="1">
      <c r="E738" s="67"/>
      <c r="G738" s="67"/>
      <c r="I738" s="147"/>
      <c r="J738" s="192"/>
    </row>
    <row r="739" spans="5:10" s="110" customFormat="1" ht="13.5" customHeight="1">
      <c r="E739" s="67"/>
      <c r="G739" s="67"/>
      <c r="I739" s="147"/>
      <c r="J739" s="192"/>
    </row>
    <row r="740" spans="5:10" s="110" customFormat="1" ht="13.5" customHeight="1">
      <c r="E740" s="67"/>
      <c r="G740" s="67"/>
      <c r="I740" s="147"/>
      <c r="J740" s="192"/>
    </row>
    <row r="741" spans="5:10" s="110" customFormat="1" ht="13.5" customHeight="1">
      <c r="E741" s="67"/>
      <c r="G741" s="67"/>
      <c r="I741" s="147"/>
      <c r="J741" s="192"/>
    </row>
    <row r="742" spans="5:10" s="110" customFormat="1" ht="13.5" customHeight="1">
      <c r="E742" s="67"/>
      <c r="G742" s="67"/>
      <c r="I742" s="147"/>
      <c r="J742" s="192"/>
    </row>
    <row r="743" spans="5:10" s="110" customFormat="1" ht="13.5" customHeight="1">
      <c r="E743" s="67"/>
      <c r="G743" s="67"/>
      <c r="I743" s="147"/>
      <c r="J743" s="192"/>
    </row>
    <row r="744" spans="5:10" s="110" customFormat="1" ht="13.5" customHeight="1">
      <c r="E744" s="67"/>
      <c r="G744" s="67"/>
      <c r="I744" s="147"/>
      <c r="J744" s="192"/>
    </row>
    <row r="745" spans="5:10" s="110" customFormat="1" ht="13.5" customHeight="1">
      <c r="E745" s="67"/>
      <c r="G745" s="67"/>
      <c r="I745" s="147"/>
      <c r="J745" s="192"/>
    </row>
    <row r="746" spans="5:10" s="110" customFormat="1" ht="13.5" customHeight="1">
      <c r="E746" s="67"/>
      <c r="G746" s="67"/>
      <c r="I746" s="147"/>
      <c r="J746" s="192"/>
    </row>
    <row r="747" spans="5:10" s="110" customFormat="1" ht="13.5" customHeight="1">
      <c r="E747" s="67"/>
      <c r="G747" s="67"/>
      <c r="I747" s="147"/>
      <c r="J747" s="192"/>
    </row>
    <row r="748" spans="5:10" s="110" customFormat="1" ht="13.5" customHeight="1">
      <c r="E748" s="67"/>
      <c r="G748" s="67"/>
      <c r="I748" s="147"/>
      <c r="J748" s="192"/>
    </row>
    <row r="749" spans="5:10" s="110" customFormat="1" ht="13.5" customHeight="1">
      <c r="E749" s="67"/>
      <c r="G749" s="67"/>
      <c r="I749" s="147"/>
      <c r="J749" s="192"/>
    </row>
    <row r="750" spans="5:10" s="110" customFormat="1" ht="13.5" customHeight="1">
      <c r="E750" s="67"/>
      <c r="G750" s="67"/>
      <c r="I750" s="147"/>
      <c r="J750" s="192"/>
    </row>
    <row r="751" spans="5:10" s="110" customFormat="1" ht="13.5" customHeight="1">
      <c r="E751" s="67"/>
      <c r="G751" s="67"/>
      <c r="I751" s="147"/>
      <c r="J751" s="192"/>
    </row>
    <row r="752" spans="5:10" s="110" customFormat="1" ht="13.5" customHeight="1">
      <c r="E752" s="67"/>
      <c r="G752" s="67"/>
      <c r="I752" s="147"/>
      <c r="J752" s="192"/>
    </row>
    <row r="753" spans="5:10" s="110" customFormat="1" ht="13.5" customHeight="1">
      <c r="E753" s="67"/>
      <c r="G753" s="67"/>
      <c r="I753" s="147"/>
      <c r="J753" s="192"/>
    </row>
    <row r="754" spans="5:10" s="110" customFormat="1" ht="13.5" customHeight="1">
      <c r="E754" s="67"/>
      <c r="G754" s="67"/>
      <c r="I754" s="147"/>
      <c r="J754" s="192"/>
    </row>
    <row r="755" spans="5:10" s="110" customFormat="1" ht="13.5" customHeight="1">
      <c r="E755" s="67"/>
      <c r="G755" s="67"/>
      <c r="I755" s="147"/>
      <c r="J755" s="192"/>
    </row>
    <row r="756" spans="5:10" s="110" customFormat="1" ht="13.5" customHeight="1">
      <c r="E756" s="67"/>
      <c r="G756" s="67"/>
      <c r="I756" s="147"/>
      <c r="J756" s="192"/>
    </row>
    <row r="757" spans="5:10" s="110" customFormat="1" ht="13.5" customHeight="1">
      <c r="E757" s="67"/>
      <c r="G757" s="67"/>
      <c r="I757" s="147"/>
      <c r="J757" s="192"/>
    </row>
    <row r="758" spans="5:10" s="110" customFormat="1" ht="13.5" customHeight="1">
      <c r="E758" s="67"/>
      <c r="G758" s="67"/>
      <c r="I758" s="147"/>
      <c r="J758" s="192"/>
    </row>
    <row r="759" spans="5:10" s="110" customFormat="1" ht="13.5" customHeight="1">
      <c r="E759" s="67"/>
      <c r="G759" s="67"/>
      <c r="I759" s="147"/>
      <c r="J759" s="192"/>
    </row>
    <row r="760" spans="5:10" s="110" customFormat="1" ht="13.5" customHeight="1">
      <c r="E760" s="67"/>
      <c r="G760" s="67"/>
      <c r="I760" s="147"/>
      <c r="J760" s="192"/>
    </row>
    <row r="761" spans="5:10" s="110" customFormat="1" ht="13.5" customHeight="1">
      <c r="E761" s="67"/>
      <c r="G761" s="67"/>
      <c r="I761" s="147"/>
      <c r="J761" s="192"/>
    </row>
    <row r="762" spans="5:10" s="110" customFormat="1" ht="13.5" customHeight="1">
      <c r="E762" s="67"/>
      <c r="G762" s="67"/>
      <c r="I762" s="147"/>
      <c r="J762" s="192"/>
    </row>
    <row r="763" spans="5:10" s="110" customFormat="1" ht="13.5" customHeight="1">
      <c r="E763" s="67"/>
      <c r="G763" s="67"/>
      <c r="I763" s="147"/>
      <c r="J763" s="192"/>
    </row>
    <row r="764" spans="5:10" s="110" customFormat="1" ht="13.5" customHeight="1">
      <c r="E764" s="67"/>
      <c r="G764" s="67"/>
      <c r="I764" s="147"/>
      <c r="J764" s="192"/>
    </row>
    <row r="765" spans="5:10" s="110" customFormat="1" ht="13.5" customHeight="1">
      <c r="E765" s="67"/>
      <c r="G765" s="67"/>
      <c r="I765" s="147"/>
      <c r="J765" s="192"/>
    </row>
    <row r="766" spans="5:10" s="110" customFormat="1" ht="13.5" customHeight="1">
      <c r="E766" s="67"/>
      <c r="G766" s="67"/>
      <c r="I766" s="147"/>
      <c r="J766" s="192"/>
    </row>
    <row r="767" spans="5:10" s="110" customFormat="1" ht="13.5" customHeight="1">
      <c r="E767" s="67"/>
      <c r="G767" s="67"/>
      <c r="I767" s="147"/>
      <c r="J767" s="192"/>
    </row>
    <row r="768" spans="5:10" s="110" customFormat="1" ht="13.5" customHeight="1">
      <c r="E768" s="67"/>
      <c r="G768" s="67"/>
      <c r="I768" s="147"/>
      <c r="J768" s="192"/>
    </row>
    <row r="769" spans="5:10" s="110" customFormat="1" ht="13.5" customHeight="1">
      <c r="E769" s="67"/>
      <c r="G769" s="67"/>
      <c r="I769" s="147"/>
      <c r="J769" s="192"/>
    </row>
    <row r="770" spans="5:10" s="110" customFormat="1" ht="13.5" customHeight="1">
      <c r="E770" s="67"/>
      <c r="G770" s="67"/>
      <c r="I770" s="147"/>
      <c r="J770" s="192"/>
    </row>
    <row r="771" spans="5:10" s="110" customFormat="1" ht="13.5" customHeight="1">
      <c r="E771" s="67"/>
      <c r="G771" s="67"/>
      <c r="I771" s="147"/>
      <c r="J771" s="192"/>
    </row>
    <row r="772" spans="5:10" s="110" customFormat="1" ht="13.5" customHeight="1">
      <c r="E772" s="67"/>
      <c r="G772" s="67"/>
      <c r="I772" s="147"/>
      <c r="J772" s="192"/>
    </row>
    <row r="773" spans="5:10" s="110" customFormat="1" ht="13.5" customHeight="1">
      <c r="E773" s="67"/>
      <c r="G773" s="67"/>
      <c r="I773" s="147"/>
      <c r="J773" s="192"/>
    </row>
    <row r="774" spans="5:10" s="110" customFormat="1" ht="13.5" customHeight="1">
      <c r="E774" s="67"/>
      <c r="G774" s="67"/>
      <c r="I774" s="147"/>
      <c r="J774" s="192"/>
    </row>
    <row r="775" spans="5:10" s="110" customFormat="1" ht="13.5" customHeight="1">
      <c r="E775" s="67"/>
      <c r="G775" s="67"/>
      <c r="I775" s="147"/>
      <c r="J775" s="192"/>
    </row>
    <row r="776" spans="5:10" s="110" customFormat="1" ht="13.5" customHeight="1">
      <c r="E776" s="67"/>
      <c r="G776" s="67"/>
      <c r="I776" s="147"/>
      <c r="J776" s="192"/>
    </row>
    <row r="777" spans="5:10" s="110" customFormat="1" ht="13.5" customHeight="1">
      <c r="E777" s="67"/>
      <c r="G777" s="67"/>
      <c r="I777" s="147"/>
      <c r="J777" s="192"/>
    </row>
    <row r="778" spans="5:10" s="110" customFormat="1" ht="13.5" customHeight="1">
      <c r="E778" s="67"/>
      <c r="G778" s="67"/>
      <c r="I778" s="147"/>
      <c r="J778" s="192"/>
    </row>
    <row r="779" spans="5:10" s="110" customFormat="1" ht="13.5" customHeight="1">
      <c r="E779" s="67"/>
      <c r="G779" s="67"/>
      <c r="I779" s="147"/>
      <c r="J779" s="192"/>
    </row>
    <row r="780" spans="5:10" s="110" customFormat="1" ht="13.5" customHeight="1">
      <c r="E780" s="67"/>
      <c r="G780" s="67"/>
      <c r="I780" s="147"/>
      <c r="J780" s="192"/>
    </row>
    <row r="781" spans="5:10" s="110" customFormat="1" ht="13.5" customHeight="1">
      <c r="E781" s="67"/>
      <c r="G781" s="67"/>
      <c r="I781" s="147"/>
      <c r="J781" s="192"/>
    </row>
    <row r="782" spans="5:10" s="110" customFormat="1" ht="13.5" customHeight="1">
      <c r="E782" s="67"/>
      <c r="G782" s="67"/>
      <c r="I782" s="147"/>
      <c r="J782" s="192"/>
    </row>
    <row r="783" spans="5:10" s="110" customFormat="1" ht="13.5" customHeight="1">
      <c r="E783" s="67"/>
      <c r="G783" s="67"/>
      <c r="I783" s="147"/>
      <c r="J783" s="192"/>
    </row>
    <row r="784" spans="5:10" s="110" customFormat="1" ht="13.5" customHeight="1">
      <c r="E784" s="67"/>
      <c r="G784" s="67"/>
      <c r="I784" s="147"/>
      <c r="J784" s="192"/>
    </row>
    <row r="785" spans="5:10" s="110" customFormat="1" ht="13.5" customHeight="1">
      <c r="E785" s="67"/>
      <c r="G785" s="67"/>
      <c r="I785" s="147"/>
      <c r="J785" s="192"/>
    </row>
    <row r="786" spans="5:10" s="110" customFormat="1" ht="13.5" customHeight="1">
      <c r="E786" s="67"/>
      <c r="G786" s="67"/>
      <c r="I786" s="147"/>
      <c r="J786" s="192"/>
    </row>
    <row r="787" spans="5:10" s="110" customFormat="1" ht="13.5" customHeight="1">
      <c r="E787" s="67"/>
      <c r="G787" s="67"/>
      <c r="I787" s="147"/>
      <c r="J787" s="192"/>
    </row>
    <row r="788" spans="5:10" s="110" customFormat="1" ht="13.5" customHeight="1">
      <c r="E788" s="67"/>
      <c r="G788" s="67"/>
      <c r="I788" s="147"/>
      <c r="J788" s="192"/>
    </row>
    <row r="789" spans="5:10" s="110" customFormat="1" ht="13.5" customHeight="1">
      <c r="E789" s="67"/>
      <c r="G789" s="67"/>
      <c r="I789" s="147"/>
      <c r="J789" s="192"/>
    </row>
    <row r="790" spans="5:10" s="110" customFormat="1" ht="13.5" customHeight="1">
      <c r="E790" s="67"/>
      <c r="G790" s="67"/>
      <c r="I790" s="147"/>
      <c r="J790" s="192"/>
    </row>
    <row r="791" spans="5:10" s="110" customFormat="1" ht="13.5" customHeight="1">
      <c r="E791" s="67"/>
      <c r="G791" s="67"/>
      <c r="I791" s="147"/>
      <c r="J791" s="192"/>
    </row>
    <row r="792" spans="5:10" s="110" customFormat="1" ht="13.5" customHeight="1">
      <c r="E792" s="67"/>
      <c r="G792" s="67"/>
      <c r="I792" s="147"/>
      <c r="J792" s="192"/>
    </row>
    <row r="793" spans="5:10" s="110" customFormat="1" ht="13.5" customHeight="1">
      <c r="E793" s="67"/>
      <c r="G793" s="67"/>
      <c r="I793" s="147"/>
      <c r="J793" s="192"/>
    </row>
    <row r="794" spans="5:10" s="110" customFormat="1" ht="13.5" customHeight="1">
      <c r="E794" s="67"/>
      <c r="G794" s="67"/>
      <c r="I794" s="147"/>
      <c r="J794" s="192"/>
    </row>
    <row r="795" spans="5:10" s="110" customFormat="1" ht="13.5" customHeight="1">
      <c r="E795" s="67"/>
      <c r="G795" s="67"/>
      <c r="I795" s="147"/>
      <c r="J795" s="192"/>
    </row>
    <row r="796" spans="5:10" s="110" customFormat="1" ht="13.5" customHeight="1">
      <c r="E796" s="67"/>
      <c r="G796" s="67"/>
      <c r="I796" s="147"/>
      <c r="J796" s="192"/>
    </row>
    <row r="797" spans="5:10" s="110" customFormat="1" ht="13.5" customHeight="1">
      <c r="E797" s="67"/>
      <c r="G797" s="67"/>
      <c r="I797" s="147"/>
      <c r="J797" s="192"/>
    </row>
    <row r="798" spans="5:10" s="110" customFormat="1" ht="13.5" customHeight="1">
      <c r="E798" s="67"/>
      <c r="G798" s="67"/>
      <c r="I798" s="147"/>
      <c r="J798" s="192"/>
    </row>
    <row r="799" spans="5:10" s="110" customFormat="1" ht="13.5" customHeight="1">
      <c r="E799" s="67"/>
      <c r="G799" s="67"/>
      <c r="I799" s="147"/>
      <c r="J799" s="192"/>
    </row>
    <row r="800" spans="5:10" s="110" customFormat="1" ht="13.5" customHeight="1">
      <c r="E800" s="67"/>
      <c r="G800" s="67"/>
      <c r="I800" s="147"/>
      <c r="J800" s="192"/>
    </row>
    <row r="801" spans="5:10" s="110" customFormat="1" ht="13.5" customHeight="1">
      <c r="E801" s="67"/>
      <c r="G801" s="67"/>
      <c r="I801" s="147"/>
      <c r="J801" s="192"/>
    </row>
    <row r="802" spans="5:10" s="110" customFormat="1" ht="13.5" customHeight="1">
      <c r="E802" s="67"/>
      <c r="G802" s="67"/>
      <c r="I802" s="147"/>
      <c r="J802" s="192"/>
    </row>
    <row r="803" spans="5:10" s="110" customFormat="1" ht="13.5" customHeight="1">
      <c r="E803" s="67"/>
      <c r="G803" s="67"/>
      <c r="I803" s="147"/>
      <c r="J803" s="192"/>
    </row>
    <row r="804" spans="5:10" s="110" customFormat="1" ht="13.5" customHeight="1">
      <c r="E804" s="67"/>
      <c r="G804" s="67"/>
      <c r="I804" s="147"/>
      <c r="J804" s="192"/>
    </row>
    <row r="805" spans="5:10" s="110" customFormat="1" ht="13.5" customHeight="1">
      <c r="E805" s="67"/>
      <c r="G805" s="67"/>
      <c r="I805" s="147"/>
      <c r="J805" s="192"/>
    </row>
    <row r="806" spans="5:10" s="110" customFormat="1" ht="13.5" customHeight="1">
      <c r="E806" s="67"/>
      <c r="G806" s="67"/>
      <c r="I806" s="147"/>
      <c r="J806" s="192"/>
    </row>
    <row r="807" spans="5:10" s="110" customFormat="1" ht="13.5" customHeight="1">
      <c r="E807" s="67"/>
      <c r="G807" s="67"/>
      <c r="I807" s="147"/>
      <c r="J807" s="192"/>
    </row>
    <row r="808" spans="5:10" s="110" customFormat="1" ht="13.5" customHeight="1">
      <c r="E808" s="67"/>
      <c r="G808" s="67"/>
      <c r="I808" s="147"/>
      <c r="J808" s="192"/>
    </row>
    <row r="809" spans="5:10" s="110" customFormat="1" ht="13.5" customHeight="1">
      <c r="E809" s="67"/>
      <c r="G809" s="67"/>
      <c r="I809" s="147"/>
      <c r="J809" s="192"/>
    </row>
    <row r="810" spans="5:10" s="110" customFormat="1" ht="13.5" customHeight="1">
      <c r="E810" s="67"/>
      <c r="G810" s="67"/>
      <c r="I810" s="147"/>
      <c r="J810" s="192"/>
    </row>
    <row r="811" spans="5:10" s="110" customFormat="1" ht="13.5" customHeight="1">
      <c r="E811" s="67"/>
      <c r="G811" s="67"/>
      <c r="I811" s="147"/>
      <c r="J811" s="192"/>
    </row>
    <row r="812" spans="5:10" s="110" customFormat="1" ht="13.5" customHeight="1">
      <c r="E812" s="67"/>
      <c r="G812" s="67"/>
      <c r="I812" s="147"/>
      <c r="J812" s="192"/>
    </row>
    <row r="813" spans="5:10" s="110" customFormat="1" ht="13.5" customHeight="1">
      <c r="E813" s="67"/>
      <c r="G813" s="67"/>
      <c r="I813" s="147"/>
      <c r="J813" s="192"/>
    </row>
    <row r="814" spans="5:10" s="110" customFormat="1" ht="13.5" customHeight="1">
      <c r="E814" s="67"/>
      <c r="G814" s="67"/>
      <c r="I814" s="147"/>
      <c r="J814" s="192"/>
    </row>
    <row r="815" spans="5:10" s="110" customFormat="1" ht="13.5" customHeight="1">
      <c r="E815" s="67"/>
      <c r="G815" s="67"/>
      <c r="I815" s="147"/>
      <c r="J815" s="192"/>
    </row>
    <row r="816" spans="5:10" s="110" customFormat="1" ht="13.5" customHeight="1">
      <c r="E816" s="67"/>
      <c r="G816" s="67"/>
      <c r="I816" s="147"/>
      <c r="J816" s="192"/>
    </row>
    <row r="817" spans="5:10" s="110" customFormat="1" ht="13.5" customHeight="1">
      <c r="E817" s="67"/>
      <c r="G817" s="67"/>
      <c r="I817" s="147"/>
      <c r="J817" s="192"/>
    </row>
    <row r="818" spans="5:10" s="110" customFormat="1" ht="13.5" customHeight="1">
      <c r="E818" s="67"/>
      <c r="G818" s="67"/>
      <c r="I818" s="147"/>
      <c r="J818" s="192"/>
    </row>
    <row r="819" spans="5:10" s="110" customFormat="1" ht="13.5" customHeight="1">
      <c r="E819" s="67"/>
      <c r="G819" s="67"/>
      <c r="I819" s="147"/>
      <c r="J819" s="192"/>
    </row>
    <row r="820" spans="5:10" s="110" customFormat="1" ht="13.5" customHeight="1">
      <c r="E820" s="67"/>
      <c r="G820" s="67"/>
      <c r="I820" s="147"/>
      <c r="J820" s="192"/>
    </row>
    <row r="821" spans="5:10" s="110" customFormat="1" ht="13.5" customHeight="1">
      <c r="E821" s="67"/>
      <c r="G821" s="67"/>
      <c r="I821" s="147"/>
      <c r="J821" s="192"/>
    </row>
    <row r="822" spans="5:10" s="110" customFormat="1" ht="13.5" customHeight="1">
      <c r="E822" s="67"/>
      <c r="G822" s="67"/>
      <c r="I822" s="147"/>
      <c r="J822" s="192"/>
    </row>
    <row r="823" spans="5:10" s="110" customFormat="1" ht="13.5" customHeight="1">
      <c r="E823" s="67"/>
      <c r="G823" s="67"/>
      <c r="I823" s="147"/>
      <c r="J823" s="192"/>
    </row>
    <row r="824" spans="5:10" s="110" customFormat="1" ht="13.5" customHeight="1">
      <c r="E824" s="67"/>
      <c r="G824" s="67"/>
      <c r="I824" s="147"/>
      <c r="J824" s="192"/>
    </row>
    <row r="825" spans="5:10" s="110" customFormat="1" ht="13.5" customHeight="1">
      <c r="E825" s="67"/>
      <c r="G825" s="67"/>
      <c r="I825" s="147"/>
      <c r="J825" s="192"/>
    </row>
    <row r="826" spans="5:10" s="110" customFormat="1" ht="13.5" customHeight="1">
      <c r="E826" s="67"/>
      <c r="G826" s="67"/>
      <c r="I826" s="147"/>
      <c r="J826" s="192"/>
    </row>
    <row r="827" spans="5:10" s="110" customFormat="1" ht="13.5" customHeight="1">
      <c r="E827" s="67"/>
      <c r="G827" s="67"/>
      <c r="I827" s="147"/>
      <c r="J827" s="192"/>
    </row>
    <row r="828" spans="5:10" s="110" customFormat="1" ht="13.5" customHeight="1">
      <c r="E828" s="67"/>
      <c r="G828" s="67"/>
      <c r="I828" s="147"/>
      <c r="J828" s="192"/>
    </row>
    <row r="829" spans="5:10" s="110" customFormat="1" ht="13.5" customHeight="1">
      <c r="E829" s="67"/>
      <c r="G829" s="67"/>
      <c r="I829" s="147"/>
      <c r="J829" s="192"/>
    </row>
    <row r="830" spans="5:10" s="110" customFormat="1" ht="13.5" customHeight="1">
      <c r="E830" s="67"/>
      <c r="G830" s="67"/>
      <c r="I830" s="147"/>
      <c r="J830" s="192"/>
    </row>
    <row r="831" spans="5:10" s="110" customFormat="1" ht="13.5" customHeight="1">
      <c r="E831" s="67"/>
      <c r="G831" s="67"/>
      <c r="I831" s="147"/>
      <c r="J831" s="192"/>
    </row>
    <row r="832" spans="5:10" s="110" customFormat="1" ht="13.5" customHeight="1">
      <c r="E832" s="67"/>
      <c r="G832" s="67"/>
      <c r="I832" s="147"/>
      <c r="J832" s="192"/>
    </row>
    <row r="833" spans="5:10" s="110" customFormat="1" ht="13.5" customHeight="1">
      <c r="E833" s="67"/>
      <c r="G833" s="67"/>
      <c r="I833" s="147"/>
      <c r="J833" s="192"/>
    </row>
    <row r="834" spans="5:10" s="110" customFormat="1" ht="13.5" customHeight="1">
      <c r="E834" s="67"/>
      <c r="G834" s="67"/>
      <c r="I834" s="147"/>
      <c r="J834" s="192"/>
    </row>
    <row r="835" spans="5:10" s="110" customFormat="1" ht="13.5" customHeight="1">
      <c r="E835" s="67"/>
      <c r="G835" s="67"/>
      <c r="I835" s="147"/>
      <c r="J835" s="192"/>
    </row>
    <row r="836" spans="5:10" s="110" customFormat="1" ht="13.5" customHeight="1">
      <c r="E836" s="67"/>
      <c r="G836" s="67"/>
      <c r="I836" s="147"/>
      <c r="J836" s="192"/>
    </row>
    <row r="837" spans="5:10" s="110" customFormat="1" ht="13.5" customHeight="1">
      <c r="E837" s="67"/>
      <c r="G837" s="67"/>
      <c r="I837" s="147"/>
      <c r="J837" s="192"/>
    </row>
    <row r="838" spans="5:10" s="110" customFormat="1" ht="13.5" customHeight="1">
      <c r="E838" s="67"/>
      <c r="G838" s="67"/>
      <c r="I838" s="147"/>
      <c r="J838" s="192"/>
    </row>
    <row r="839" spans="5:10" s="110" customFormat="1" ht="13.5" customHeight="1">
      <c r="E839" s="67"/>
      <c r="G839" s="67"/>
      <c r="I839" s="147"/>
      <c r="J839" s="192"/>
    </row>
    <row r="840" spans="5:10" s="110" customFormat="1" ht="13.5" customHeight="1">
      <c r="E840" s="67"/>
      <c r="G840" s="67"/>
      <c r="I840" s="147"/>
      <c r="J840" s="192"/>
    </row>
    <row r="841" spans="5:10" s="110" customFormat="1" ht="13.5" customHeight="1">
      <c r="E841" s="67"/>
      <c r="G841" s="67"/>
      <c r="I841" s="147"/>
      <c r="J841" s="192"/>
    </row>
    <row r="842" spans="5:10" s="110" customFormat="1" ht="13.5" customHeight="1">
      <c r="E842" s="67"/>
      <c r="G842" s="67"/>
      <c r="I842" s="147"/>
      <c r="J842" s="192"/>
    </row>
    <row r="843" spans="5:10" s="110" customFormat="1" ht="13.5" customHeight="1">
      <c r="E843" s="67"/>
      <c r="G843" s="67"/>
      <c r="I843" s="147"/>
      <c r="J843" s="192"/>
    </row>
    <row r="844" spans="5:10" s="110" customFormat="1" ht="13.5" customHeight="1">
      <c r="E844" s="67"/>
      <c r="G844" s="67"/>
      <c r="I844" s="147"/>
      <c r="J844" s="192"/>
    </row>
    <row r="845" spans="5:10" s="110" customFormat="1" ht="13.5" customHeight="1">
      <c r="E845" s="67"/>
      <c r="G845" s="67"/>
      <c r="I845" s="147"/>
      <c r="J845" s="192"/>
    </row>
    <row r="846" spans="5:10" s="110" customFormat="1" ht="13.5" customHeight="1">
      <c r="E846" s="67"/>
      <c r="G846" s="67"/>
      <c r="I846" s="147"/>
      <c r="J846" s="192"/>
    </row>
    <row r="847" spans="5:10" s="110" customFormat="1" ht="13.5" customHeight="1">
      <c r="E847" s="67"/>
      <c r="G847" s="67"/>
      <c r="I847" s="147"/>
      <c r="J847" s="192"/>
    </row>
    <row r="848" spans="5:10" s="110" customFormat="1" ht="13.5" customHeight="1">
      <c r="E848" s="67"/>
      <c r="G848" s="67"/>
      <c r="I848" s="147"/>
      <c r="J848" s="192"/>
    </row>
    <row r="849" spans="5:10" s="110" customFormat="1" ht="13.5" customHeight="1">
      <c r="E849" s="67"/>
      <c r="G849" s="67"/>
      <c r="I849" s="147"/>
      <c r="J849" s="192"/>
    </row>
    <row r="850" spans="5:10" s="110" customFormat="1" ht="13.5" customHeight="1">
      <c r="E850" s="67"/>
      <c r="G850" s="67"/>
      <c r="I850" s="147"/>
      <c r="J850" s="192"/>
    </row>
    <row r="851" spans="5:10" s="110" customFormat="1" ht="13.5" customHeight="1">
      <c r="E851" s="67"/>
      <c r="G851" s="67"/>
      <c r="I851" s="147"/>
      <c r="J851" s="192"/>
    </row>
    <row r="852" spans="5:10" s="110" customFormat="1" ht="13.5" customHeight="1">
      <c r="E852" s="67"/>
      <c r="G852" s="67"/>
      <c r="I852" s="147"/>
      <c r="J852" s="192"/>
    </row>
    <row r="853" spans="5:10" s="110" customFormat="1" ht="13.5" customHeight="1">
      <c r="E853" s="67"/>
      <c r="G853" s="67"/>
      <c r="I853" s="147"/>
      <c r="J853" s="192"/>
    </row>
    <row r="854" spans="5:10" s="110" customFormat="1" ht="13.5" customHeight="1">
      <c r="E854" s="67"/>
      <c r="G854" s="67"/>
      <c r="I854" s="147"/>
      <c r="J854" s="192"/>
    </row>
    <row r="855" spans="5:10" s="110" customFormat="1" ht="13.5" customHeight="1">
      <c r="E855" s="67"/>
      <c r="G855" s="67"/>
      <c r="I855" s="147"/>
      <c r="J855" s="192"/>
    </row>
    <row r="856" spans="5:10" s="110" customFormat="1" ht="13.5" customHeight="1">
      <c r="E856" s="67"/>
      <c r="G856" s="67"/>
      <c r="I856" s="147"/>
      <c r="J856" s="192"/>
    </row>
    <row r="857" spans="5:10" s="110" customFormat="1" ht="13.5" customHeight="1">
      <c r="E857" s="67"/>
      <c r="G857" s="67"/>
      <c r="I857" s="147"/>
      <c r="J857" s="192"/>
    </row>
    <row r="858" spans="5:10" s="110" customFormat="1" ht="13.5" customHeight="1">
      <c r="E858" s="67"/>
      <c r="G858" s="67"/>
      <c r="I858" s="147"/>
      <c r="J858" s="192"/>
    </row>
    <row r="859" spans="5:10" s="110" customFormat="1" ht="13.5" customHeight="1">
      <c r="E859" s="67"/>
      <c r="G859" s="67"/>
      <c r="I859" s="147"/>
      <c r="J859" s="192"/>
    </row>
    <row r="860" spans="5:10" s="110" customFormat="1" ht="13.5" customHeight="1">
      <c r="E860" s="67"/>
      <c r="G860" s="67"/>
      <c r="I860" s="147"/>
      <c r="J860" s="192"/>
    </row>
    <row r="861" spans="5:10" s="110" customFormat="1" ht="13.5" customHeight="1">
      <c r="E861" s="67"/>
      <c r="G861" s="67"/>
      <c r="I861" s="147"/>
      <c r="J861" s="192"/>
    </row>
    <row r="862" spans="5:10" s="110" customFormat="1" ht="13.5" customHeight="1">
      <c r="E862" s="67"/>
      <c r="G862" s="67"/>
      <c r="I862" s="147"/>
      <c r="J862" s="192"/>
    </row>
    <row r="863" spans="5:10" s="110" customFormat="1" ht="13.5" customHeight="1">
      <c r="E863" s="67"/>
      <c r="G863" s="67"/>
      <c r="I863" s="147"/>
      <c r="J863" s="192"/>
    </row>
    <row r="864" spans="5:10" s="110" customFormat="1" ht="13.5" customHeight="1">
      <c r="E864" s="67"/>
      <c r="G864" s="67"/>
      <c r="I864" s="147"/>
      <c r="J864" s="192"/>
    </row>
    <row r="865" spans="5:10" s="110" customFormat="1" ht="13.5" customHeight="1">
      <c r="E865" s="67"/>
      <c r="G865" s="67"/>
      <c r="I865" s="147"/>
      <c r="J865" s="192"/>
    </row>
    <row r="866" spans="5:10" s="110" customFormat="1" ht="13.5" customHeight="1">
      <c r="E866" s="67"/>
      <c r="G866" s="67"/>
      <c r="I866" s="147"/>
      <c r="J866" s="192"/>
    </row>
    <row r="867" spans="5:10" s="110" customFormat="1" ht="13.5" customHeight="1">
      <c r="E867" s="67"/>
      <c r="G867" s="67"/>
      <c r="I867" s="147"/>
      <c r="J867" s="192"/>
    </row>
    <row r="868" spans="5:10" s="110" customFormat="1" ht="13.5" customHeight="1">
      <c r="E868" s="67"/>
      <c r="G868" s="67"/>
      <c r="I868" s="147"/>
      <c r="J868" s="192"/>
    </row>
    <row r="869" spans="5:10" s="110" customFormat="1" ht="13.5" customHeight="1">
      <c r="E869" s="67"/>
      <c r="G869" s="67"/>
      <c r="I869" s="147"/>
      <c r="J869" s="192"/>
    </row>
    <row r="870" spans="5:10" s="110" customFormat="1" ht="13.5" customHeight="1">
      <c r="E870" s="67"/>
      <c r="G870" s="67"/>
      <c r="I870" s="147"/>
      <c r="J870" s="192"/>
    </row>
    <row r="871" spans="5:10" s="110" customFormat="1" ht="13.5" customHeight="1">
      <c r="E871" s="67"/>
      <c r="G871" s="67"/>
      <c r="I871" s="147"/>
      <c r="J871" s="192"/>
    </row>
    <row r="872" spans="5:10" s="110" customFormat="1" ht="13.5" customHeight="1">
      <c r="E872" s="67"/>
      <c r="G872" s="67"/>
      <c r="I872" s="147"/>
      <c r="J872" s="192"/>
    </row>
    <row r="873" spans="5:10" s="110" customFormat="1" ht="13.5" customHeight="1">
      <c r="E873" s="67"/>
      <c r="G873" s="67"/>
      <c r="I873" s="147"/>
      <c r="J873" s="192"/>
    </row>
    <row r="874" spans="5:10" s="110" customFormat="1" ht="13.5" customHeight="1">
      <c r="E874" s="67"/>
      <c r="G874" s="67"/>
      <c r="I874" s="147"/>
      <c r="J874" s="192"/>
    </row>
    <row r="875" spans="5:10" s="110" customFormat="1" ht="13.5" customHeight="1">
      <c r="E875" s="67"/>
      <c r="G875" s="67"/>
      <c r="I875" s="147"/>
      <c r="J875" s="192"/>
    </row>
    <row r="876" spans="5:10" s="110" customFormat="1" ht="13.5" customHeight="1">
      <c r="E876" s="67"/>
      <c r="G876" s="67"/>
      <c r="I876" s="147"/>
      <c r="J876" s="192"/>
    </row>
    <row r="877" spans="5:10" s="110" customFormat="1" ht="13.5" customHeight="1">
      <c r="E877" s="67"/>
      <c r="G877" s="67"/>
      <c r="I877" s="147"/>
      <c r="J877" s="192"/>
    </row>
    <row r="878" spans="5:10" s="110" customFormat="1" ht="13.5" customHeight="1">
      <c r="E878" s="67"/>
      <c r="G878" s="67"/>
      <c r="I878" s="147"/>
      <c r="J878" s="192"/>
    </row>
    <row r="879" spans="5:10" s="110" customFormat="1" ht="13.5" customHeight="1">
      <c r="E879" s="67"/>
      <c r="G879" s="67"/>
      <c r="I879" s="147"/>
      <c r="J879" s="192"/>
    </row>
    <row r="880" spans="5:10" s="110" customFormat="1" ht="13.5" customHeight="1">
      <c r="E880" s="67"/>
      <c r="G880" s="67"/>
      <c r="I880" s="147"/>
      <c r="J880" s="192"/>
    </row>
    <row r="881" spans="5:10" s="110" customFormat="1" ht="13.5" customHeight="1">
      <c r="E881" s="67"/>
      <c r="G881" s="67"/>
      <c r="I881" s="147"/>
      <c r="J881" s="192"/>
    </row>
    <row r="882" spans="5:10" s="110" customFormat="1" ht="13.5" customHeight="1">
      <c r="E882" s="67"/>
      <c r="G882" s="67"/>
      <c r="I882" s="147"/>
      <c r="J882" s="192"/>
    </row>
    <row r="883" spans="5:10" s="110" customFormat="1" ht="13.5" customHeight="1">
      <c r="E883" s="67"/>
      <c r="G883" s="67"/>
      <c r="I883" s="147"/>
      <c r="J883" s="192"/>
    </row>
    <row r="884" spans="5:10" s="110" customFormat="1" ht="13.5" customHeight="1">
      <c r="E884" s="67"/>
      <c r="G884" s="67"/>
      <c r="I884" s="147"/>
      <c r="J884" s="192"/>
    </row>
    <row r="885" spans="5:10" s="110" customFormat="1" ht="13.5" customHeight="1">
      <c r="E885" s="67"/>
      <c r="G885" s="67"/>
      <c r="I885" s="147"/>
      <c r="J885" s="192"/>
    </row>
    <row r="886" spans="5:10" s="110" customFormat="1" ht="13.5" customHeight="1">
      <c r="E886" s="67"/>
      <c r="G886" s="67"/>
      <c r="I886" s="147"/>
      <c r="J886" s="192"/>
    </row>
    <row r="887" spans="5:10" s="110" customFormat="1" ht="13.5" customHeight="1">
      <c r="E887" s="67"/>
      <c r="G887" s="67"/>
      <c r="I887" s="147"/>
      <c r="J887" s="192"/>
    </row>
    <row r="888" spans="5:10" s="110" customFormat="1" ht="13.5" customHeight="1">
      <c r="E888" s="67"/>
      <c r="G888" s="67"/>
      <c r="I888" s="147"/>
      <c r="J888" s="192"/>
    </row>
    <row r="889" spans="5:10" s="110" customFormat="1" ht="13.5" customHeight="1">
      <c r="E889" s="67"/>
      <c r="G889" s="67"/>
      <c r="I889" s="147"/>
      <c r="J889" s="192"/>
    </row>
    <row r="890" spans="5:10" s="110" customFormat="1" ht="13.5" customHeight="1">
      <c r="E890" s="67"/>
      <c r="G890" s="67"/>
      <c r="I890" s="147"/>
      <c r="J890" s="192"/>
    </row>
    <row r="891" spans="5:10" s="110" customFormat="1" ht="13.5" customHeight="1">
      <c r="E891" s="67"/>
      <c r="G891" s="67"/>
      <c r="I891" s="147"/>
      <c r="J891" s="192"/>
    </row>
    <row r="892" spans="5:10" s="110" customFormat="1" ht="13.5" customHeight="1">
      <c r="E892" s="67"/>
      <c r="G892" s="67"/>
      <c r="I892" s="147"/>
      <c r="J892" s="192"/>
    </row>
    <row r="893" spans="5:10" s="110" customFormat="1" ht="13.5" customHeight="1">
      <c r="E893" s="67"/>
      <c r="G893" s="67"/>
      <c r="I893" s="147"/>
      <c r="J893" s="192"/>
    </row>
    <row r="894" spans="5:10" s="110" customFormat="1" ht="13.5" customHeight="1">
      <c r="E894" s="67"/>
      <c r="G894" s="67"/>
      <c r="I894" s="147"/>
      <c r="J894" s="192"/>
    </row>
    <row r="895" spans="5:10" s="110" customFormat="1" ht="13.5" customHeight="1">
      <c r="E895" s="67"/>
      <c r="G895" s="67"/>
      <c r="I895" s="147"/>
      <c r="J895" s="192"/>
    </row>
    <row r="896" spans="5:10" s="110" customFormat="1" ht="13.5" customHeight="1">
      <c r="E896" s="67"/>
      <c r="G896" s="67"/>
      <c r="I896" s="147"/>
      <c r="J896" s="192"/>
    </row>
    <row r="897" spans="5:10" s="110" customFormat="1" ht="13.5" customHeight="1">
      <c r="E897" s="67"/>
      <c r="G897" s="67"/>
      <c r="I897" s="147"/>
      <c r="J897" s="192"/>
    </row>
    <row r="898" spans="5:10" s="110" customFormat="1" ht="13.5" customHeight="1">
      <c r="E898" s="67"/>
      <c r="G898" s="67"/>
      <c r="I898" s="147"/>
      <c r="J898" s="192"/>
    </row>
    <row r="899" spans="5:10" s="110" customFormat="1" ht="13.5" customHeight="1">
      <c r="E899" s="67"/>
      <c r="G899" s="67"/>
      <c r="I899" s="147"/>
      <c r="J899" s="192"/>
    </row>
    <row r="900" spans="5:10" s="110" customFormat="1" ht="13.5" customHeight="1">
      <c r="E900" s="67"/>
      <c r="G900" s="67"/>
      <c r="I900" s="147"/>
      <c r="J900" s="192"/>
    </row>
    <row r="901" spans="5:10" s="110" customFormat="1" ht="13.5" customHeight="1">
      <c r="E901" s="67"/>
      <c r="G901" s="67"/>
      <c r="I901" s="147"/>
      <c r="J901" s="192"/>
    </row>
    <row r="902" spans="5:10" s="110" customFormat="1" ht="13.5" customHeight="1">
      <c r="E902" s="67"/>
      <c r="G902" s="67"/>
      <c r="I902" s="147"/>
      <c r="J902" s="192"/>
    </row>
    <row r="903" spans="5:10" s="110" customFormat="1" ht="13.5" customHeight="1">
      <c r="E903" s="67"/>
      <c r="G903" s="67"/>
      <c r="I903" s="147"/>
      <c r="J903" s="192"/>
    </row>
    <row r="904" spans="5:10" s="110" customFormat="1" ht="13.5" customHeight="1">
      <c r="E904" s="67"/>
      <c r="G904" s="67"/>
      <c r="I904" s="147"/>
      <c r="J904" s="192"/>
    </row>
    <row r="905" spans="5:10" s="110" customFormat="1" ht="13.5" customHeight="1">
      <c r="E905" s="67"/>
      <c r="G905" s="67"/>
      <c r="I905" s="147"/>
      <c r="J905" s="192"/>
    </row>
    <row r="906" spans="5:10" s="110" customFormat="1" ht="13.5" customHeight="1">
      <c r="E906" s="67"/>
      <c r="G906" s="67"/>
      <c r="I906" s="147"/>
      <c r="J906" s="192"/>
    </row>
    <row r="907" spans="5:10" s="110" customFormat="1" ht="13.5" customHeight="1">
      <c r="E907" s="67"/>
      <c r="G907" s="67"/>
      <c r="I907" s="147"/>
      <c r="J907" s="192"/>
    </row>
    <row r="908" spans="5:10" s="110" customFormat="1" ht="13.5" customHeight="1">
      <c r="E908" s="67"/>
      <c r="G908" s="67"/>
      <c r="I908" s="147"/>
      <c r="J908" s="192"/>
    </row>
    <row r="909" spans="5:10" s="110" customFormat="1" ht="13.5" customHeight="1">
      <c r="E909" s="67"/>
      <c r="G909" s="67"/>
      <c r="I909" s="147"/>
      <c r="J909" s="192"/>
    </row>
    <row r="910" spans="5:10" s="110" customFormat="1" ht="13.5" customHeight="1">
      <c r="E910" s="67"/>
      <c r="G910" s="67"/>
      <c r="I910" s="147"/>
      <c r="J910" s="192"/>
    </row>
    <row r="911" spans="5:10" s="110" customFormat="1" ht="13.5" customHeight="1">
      <c r="E911" s="67"/>
      <c r="G911" s="67"/>
      <c r="I911" s="147"/>
      <c r="J911" s="192"/>
    </row>
    <row r="912" spans="5:10" s="110" customFormat="1" ht="13.5" customHeight="1">
      <c r="E912" s="67"/>
      <c r="G912" s="67"/>
      <c r="I912" s="147"/>
      <c r="J912" s="192"/>
    </row>
    <row r="913" spans="5:10" s="110" customFormat="1" ht="13.5" customHeight="1">
      <c r="E913" s="67"/>
      <c r="G913" s="67"/>
      <c r="I913" s="147"/>
      <c r="J913" s="192"/>
    </row>
    <row r="914" spans="5:10" s="110" customFormat="1" ht="13.5" customHeight="1">
      <c r="E914" s="67"/>
      <c r="G914" s="67"/>
      <c r="I914" s="147"/>
      <c r="J914" s="192"/>
    </row>
    <row r="915" spans="5:10" s="110" customFormat="1" ht="13.5" customHeight="1">
      <c r="E915" s="67"/>
      <c r="G915" s="67"/>
      <c r="I915" s="147"/>
      <c r="J915" s="192"/>
    </row>
    <row r="916" spans="5:10" s="110" customFormat="1" ht="13.5" customHeight="1">
      <c r="E916" s="67"/>
      <c r="G916" s="67"/>
      <c r="I916" s="147"/>
      <c r="J916" s="192"/>
    </row>
    <row r="917" spans="5:10" s="110" customFormat="1" ht="13.5" customHeight="1">
      <c r="E917" s="67"/>
      <c r="G917" s="67"/>
      <c r="I917" s="147"/>
      <c r="J917" s="192"/>
    </row>
    <row r="918" spans="5:10" s="110" customFormat="1" ht="13.5" customHeight="1">
      <c r="E918" s="67"/>
      <c r="G918" s="67"/>
      <c r="I918" s="147"/>
      <c r="J918" s="192"/>
    </row>
    <row r="919" spans="5:10" s="110" customFormat="1" ht="13.5" customHeight="1">
      <c r="E919" s="67"/>
      <c r="G919" s="67"/>
      <c r="I919" s="147"/>
      <c r="J919" s="192"/>
    </row>
    <row r="920" spans="5:10" s="110" customFormat="1" ht="13.5" customHeight="1">
      <c r="E920" s="67"/>
      <c r="G920" s="67"/>
      <c r="I920" s="147"/>
      <c r="J920" s="192"/>
    </row>
    <row r="921" spans="5:10" s="110" customFormat="1" ht="13.5" customHeight="1">
      <c r="E921" s="67"/>
      <c r="G921" s="67"/>
      <c r="I921" s="147"/>
      <c r="J921" s="192"/>
    </row>
    <row r="922" spans="5:10" s="110" customFormat="1" ht="13.5" customHeight="1">
      <c r="E922" s="67"/>
      <c r="G922" s="67"/>
      <c r="I922" s="147"/>
      <c r="J922" s="192"/>
    </row>
    <row r="923" spans="5:10" s="110" customFormat="1" ht="13.5" customHeight="1">
      <c r="E923" s="67"/>
      <c r="G923" s="67"/>
      <c r="I923" s="147"/>
      <c r="J923" s="192"/>
    </row>
    <row r="924" spans="5:10" s="110" customFormat="1" ht="13.5" customHeight="1">
      <c r="E924" s="67"/>
      <c r="G924" s="67"/>
      <c r="I924" s="147"/>
      <c r="J924" s="192"/>
    </row>
    <row r="925" spans="5:10" s="110" customFormat="1" ht="13.5" customHeight="1">
      <c r="E925" s="67"/>
      <c r="G925" s="67"/>
      <c r="I925" s="147"/>
      <c r="J925" s="192"/>
    </row>
    <row r="926" spans="5:10" s="110" customFormat="1" ht="13.5" customHeight="1">
      <c r="E926" s="67"/>
      <c r="G926" s="67"/>
      <c r="I926" s="147"/>
      <c r="J926" s="192"/>
    </row>
    <row r="927" spans="5:10" s="110" customFormat="1" ht="13.5" customHeight="1">
      <c r="E927" s="67"/>
      <c r="G927" s="67"/>
      <c r="I927" s="147"/>
      <c r="J927" s="192"/>
    </row>
    <row r="928" spans="5:10" s="110" customFormat="1" ht="13.5" customHeight="1">
      <c r="E928" s="67"/>
      <c r="G928" s="67"/>
      <c r="I928" s="147"/>
      <c r="J928" s="192"/>
    </row>
    <row r="929" spans="5:10" s="110" customFormat="1" ht="13.5" customHeight="1">
      <c r="E929" s="67"/>
      <c r="G929" s="67"/>
      <c r="I929" s="147"/>
      <c r="J929" s="192"/>
    </row>
    <row r="930" spans="5:10" s="110" customFormat="1" ht="13.5" customHeight="1">
      <c r="E930" s="67"/>
      <c r="G930" s="67"/>
      <c r="I930" s="147"/>
      <c r="J930" s="192"/>
    </row>
    <row r="931" spans="5:10" s="110" customFormat="1" ht="13.5" customHeight="1">
      <c r="E931" s="67"/>
      <c r="G931" s="67"/>
      <c r="I931" s="147"/>
      <c r="J931" s="192"/>
    </row>
    <row r="932" spans="5:10" s="110" customFormat="1" ht="13.5" customHeight="1">
      <c r="E932" s="67"/>
      <c r="G932" s="67"/>
      <c r="I932" s="147"/>
      <c r="J932" s="192"/>
    </row>
    <row r="933" spans="5:10" s="110" customFormat="1" ht="13.5" customHeight="1">
      <c r="E933" s="67"/>
      <c r="G933" s="67"/>
      <c r="I933" s="147"/>
      <c r="J933" s="192"/>
    </row>
    <row r="934" spans="5:10" s="110" customFormat="1" ht="13.5" customHeight="1">
      <c r="E934" s="67"/>
      <c r="G934" s="67"/>
      <c r="I934" s="147"/>
      <c r="J934" s="192"/>
    </row>
    <row r="935" spans="5:10" s="110" customFormat="1" ht="13.5" customHeight="1">
      <c r="E935" s="67"/>
      <c r="G935" s="67"/>
      <c r="I935" s="147"/>
      <c r="J935" s="192"/>
    </row>
    <row r="936" spans="5:10" s="110" customFormat="1" ht="13.5" customHeight="1">
      <c r="E936" s="67"/>
      <c r="G936" s="67"/>
      <c r="I936" s="147"/>
      <c r="J936" s="192"/>
    </row>
    <row r="937" spans="5:10" s="110" customFormat="1" ht="13.5" customHeight="1">
      <c r="E937" s="67"/>
      <c r="G937" s="67"/>
      <c r="I937" s="147"/>
      <c r="J937" s="192"/>
    </row>
    <row r="938" spans="5:10" s="110" customFormat="1" ht="13.5" customHeight="1">
      <c r="E938" s="67"/>
      <c r="G938" s="67"/>
      <c r="I938" s="147"/>
      <c r="J938" s="192"/>
    </row>
    <row r="939" spans="5:10" s="110" customFormat="1" ht="13.5" customHeight="1">
      <c r="E939" s="67"/>
      <c r="G939" s="67"/>
      <c r="I939" s="147"/>
      <c r="J939" s="192"/>
    </row>
    <row r="940" spans="5:10" s="110" customFormat="1" ht="13.5" customHeight="1">
      <c r="E940" s="67"/>
      <c r="G940" s="67"/>
      <c r="I940" s="147"/>
      <c r="J940" s="192"/>
    </row>
    <row r="941" spans="5:10" s="110" customFormat="1" ht="13.5" customHeight="1">
      <c r="E941" s="67"/>
      <c r="G941" s="67"/>
      <c r="I941" s="147"/>
      <c r="J941" s="192"/>
    </row>
    <row r="942" spans="5:10" s="110" customFormat="1" ht="13.5" customHeight="1">
      <c r="E942" s="67"/>
      <c r="G942" s="67"/>
      <c r="I942" s="147"/>
      <c r="J942" s="192"/>
    </row>
    <row r="943" spans="5:10" s="110" customFormat="1" ht="13.5" customHeight="1">
      <c r="E943" s="67"/>
      <c r="G943" s="67"/>
      <c r="I943" s="147"/>
      <c r="J943" s="192"/>
    </row>
    <row r="944" spans="5:10" s="110" customFormat="1" ht="13.5" customHeight="1">
      <c r="E944" s="67"/>
      <c r="G944" s="67"/>
      <c r="I944" s="147"/>
      <c r="J944" s="192"/>
    </row>
    <row r="945" spans="5:10" s="110" customFormat="1" ht="13.5" customHeight="1">
      <c r="E945" s="67"/>
      <c r="G945" s="67"/>
      <c r="I945" s="147"/>
      <c r="J945" s="192"/>
    </row>
    <row r="946" spans="5:10" s="110" customFormat="1" ht="13.5" customHeight="1">
      <c r="E946" s="67"/>
      <c r="G946" s="67"/>
      <c r="I946" s="147"/>
      <c r="J946" s="192"/>
    </row>
    <row r="947" spans="5:10" s="110" customFormat="1" ht="13.5" customHeight="1">
      <c r="E947" s="67"/>
      <c r="G947" s="67"/>
      <c r="I947" s="147"/>
      <c r="J947" s="192"/>
    </row>
    <row r="948" spans="5:10" s="110" customFormat="1" ht="13.5" customHeight="1">
      <c r="E948" s="67"/>
      <c r="G948" s="67"/>
      <c r="I948" s="147"/>
      <c r="J948" s="192"/>
    </row>
    <row r="949" spans="5:10" s="110" customFormat="1" ht="13.5" customHeight="1">
      <c r="E949" s="67"/>
      <c r="G949" s="67"/>
      <c r="I949" s="147"/>
      <c r="J949" s="192"/>
    </row>
    <row r="950" spans="5:10" s="110" customFormat="1" ht="13.5" customHeight="1">
      <c r="E950" s="67"/>
      <c r="G950" s="67"/>
      <c r="I950" s="147"/>
      <c r="J950" s="192"/>
    </row>
    <row r="951" spans="5:10" s="110" customFormat="1" ht="13.5" customHeight="1">
      <c r="E951" s="67"/>
      <c r="G951" s="67"/>
      <c r="I951" s="147"/>
      <c r="J951" s="192"/>
    </row>
    <row r="952" spans="5:10" s="110" customFormat="1" ht="13.5" customHeight="1">
      <c r="E952" s="67"/>
      <c r="G952" s="67"/>
      <c r="I952" s="147"/>
      <c r="J952" s="192"/>
    </row>
    <row r="953" spans="5:10" s="110" customFormat="1" ht="13.5" customHeight="1">
      <c r="E953" s="67"/>
      <c r="G953" s="67"/>
      <c r="I953" s="147"/>
      <c r="J953" s="192"/>
    </row>
    <row r="954" spans="5:10" s="110" customFormat="1" ht="13.5" customHeight="1">
      <c r="E954" s="67"/>
      <c r="G954" s="67"/>
      <c r="I954" s="147"/>
      <c r="J954" s="192"/>
    </row>
    <row r="955" spans="5:10" s="110" customFormat="1" ht="13.5" customHeight="1">
      <c r="E955" s="67"/>
      <c r="G955" s="67"/>
      <c r="I955" s="147"/>
      <c r="J955" s="192"/>
    </row>
    <row r="956" spans="5:10" s="110" customFormat="1" ht="13.5" customHeight="1">
      <c r="E956" s="67"/>
      <c r="G956" s="67"/>
      <c r="I956" s="147"/>
      <c r="J956" s="192"/>
    </row>
    <row r="957" spans="5:10" s="110" customFormat="1" ht="13.5" customHeight="1">
      <c r="E957" s="67"/>
      <c r="G957" s="67"/>
      <c r="I957" s="147"/>
      <c r="J957" s="192"/>
    </row>
    <row r="958" spans="5:10" s="110" customFormat="1" ht="13.5" customHeight="1">
      <c r="E958" s="67"/>
      <c r="G958" s="67"/>
      <c r="I958" s="147"/>
      <c r="J958" s="192"/>
    </row>
    <row r="959" spans="5:10" s="110" customFormat="1" ht="13.5" customHeight="1">
      <c r="E959" s="67"/>
      <c r="G959" s="67"/>
      <c r="I959" s="147"/>
      <c r="J959" s="192"/>
    </row>
    <row r="960" spans="5:10" s="110" customFormat="1" ht="13.5" customHeight="1">
      <c r="E960" s="67"/>
      <c r="G960" s="67"/>
      <c r="I960" s="147"/>
      <c r="J960" s="192"/>
    </row>
    <row r="961" spans="5:10" s="110" customFormat="1" ht="13.5" customHeight="1">
      <c r="E961" s="67"/>
      <c r="G961" s="67"/>
      <c r="I961" s="147"/>
      <c r="J961" s="192"/>
    </row>
    <row r="962" spans="5:10" s="110" customFormat="1" ht="13.5" customHeight="1">
      <c r="E962" s="67"/>
      <c r="G962" s="67"/>
      <c r="I962" s="147"/>
      <c r="J962" s="192"/>
    </row>
    <row r="963" spans="5:10" s="110" customFormat="1" ht="13.5" customHeight="1">
      <c r="E963" s="67"/>
      <c r="G963" s="67"/>
      <c r="I963" s="147"/>
      <c r="J963" s="192"/>
    </row>
    <row r="964" spans="5:10" s="110" customFormat="1" ht="13.5" customHeight="1">
      <c r="E964" s="67"/>
      <c r="G964" s="67"/>
      <c r="I964" s="147"/>
      <c r="J964" s="192"/>
    </row>
    <row r="965" spans="5:10" s="110" customFormat="1" ht="13.5" customHeight="1">
      <c r="E965" s="67"/>
      <c r="G965" s="67"/>
      <c r="I965" s="147"/>
      <c r="J965" s="192"/>
    </row>
    <row r="966" spans="5:10" s="110" customFormat="1" ht="13.5" customHeight="1">
      <c r="E966" s="67"/>
      <c r="G966" s="67"/>
      <c r="I966" s="147"/>
      <c r="J966" s="192"/>
    </row>
    <row r="967" spans="5:10" s="110" customFormat="1" ht="13.5" customHeight="1">
      <c r="E967" s="67"/>
      <c r="G967" s="67"/>
      <c r="I967" s="147"/>
      <c r="J967" s="192"/>
    </row>
    <row r="968" spans="5:10" s="110" customFormat="1" ht="13.5" customHeight="1">
      <c r="E968" s="67"/>
      <c r="G968" s="67"/>
      <c r="I968" s="147"/>
      <c r="J968" s="192"/>
    </row>
    <row r="969" spans="5:10" s="110" customFormat="1" ht="13.5" customHeight="1">
      <c r="E969" s="67"/>
      <c r="G969" s="67"/>
      <c r="I969" s="147"/>
      <c r="J969" s="192"/>
    </row>
    <row r="970" spans="5:10" s="110" customFormat="1" ht="13.5" customHeight="1">
      <c r="E970" s="67"/>
      <c r="G970" s="67"/>
      <c r="I970" s="147"/>
      <c r="J970" s="192"/>
    </row>
    <row r="971" spans="5:10" s="110" customFormat="1" ht="13.5" customHeight="1">
      <c r="E971" s="67"/>
      <c r="G971" s="67"/>
      <c r="I971" s="147"/>
      <c r="J971" s="192"/>
    </row>
    <row r="972" spans="5:10" s="110" customFormat="1" ht="13.5" customHeight="1">
      <c r="E972" s="67"/>
      <c r="G972" s="67"/>
      <c r="I972" s="147"/>
      <c r="J972" s="192"/>
    </row>
    <row r="973" spans="5:10" s="110" customFormat="1" ht="13.5" customHeight="1">
      <c r="E973" s="67"/>
      <c r="G973" s="67"/>
      <c r="I973" s="147"/>
      <c r="J973" s="192"/>
    </row>
    <row r="974" spans="5:10" s="110" customFormat="1" ht="13.5" customHeight="1">
      <c r="E974" s="67"/>
      <c r="G974" s="67"/>
      <c r="I974" s="147"/>
      <c r="J974" s="192"/>
    </row>
    <row r="975" spans="5:10" s="110" customFormat="1" ht="13.5" customHeight="1">
      <c r="E975" s="67"/>
      <c r="G975" s="67"/>
      <c r="I975" s="147"/>
      <c r="J975" s="192"/>
    </row>
    <row r="976" spans="5:10" s="110" customFormat="1" ht="13.5" customHeight="1">
      <c r="E976" s="67"/>
      <c r="G976" s="67"/>
      <c r="I976" s="147"/>
      <c r="J976" s="192"/>
    </row>
    <row r="977" spans="5:10" s="110" customFormat="1" ht="13.5" customHeight="1">
      <c r="E977" s="67"/>
      <c r="G977" s="67"/>
      <c r="I977" s="147"/>
      <c r="J977" s="192"/>
    </row>
    <row r="978" spans="5:10" s="110" customFormat="1" ht="13.5" customHeight="1">
      <c r="E978" s="67"/>
      <c r="G978" s="67"/>
      <c r="I978" s="147"/>
      <c r="J978" s="192"/>
    </row>
    <row r="979" spans="5:10" s="110" customFormat="1" ht="13.5" customHeight="1">
      <c r="E979" s="67"/>
      <c r="G979" s="67"/>
      <c r="I979" s="147"/>
      <c r="J979" s="192"/>
    </row>
    <row r="980" spans="5:10" s="110" customFormat="1" ht="13.5" customHeight="1">
      <c r="E980" s="67"/>
      <c r="G980" s="67"/>
      <c r="I980" s="147"/>
      <c r="J980" s="192"/>
    </row>
    <row r="981" spans="5:10" s="110" customFormat="1" ht="13.5" customHeight="1">
      <c r="E981" s="67"/>
      <c r="G981" s="67"/>
      <c r="I981" s="147"/>
      <c r="J981" s="192"/>
    </row>
    <row r="982" spans="5:10" s="110" customFormat="1" ht="13.5" customHeight="1">
      <c r="E982" s="67"/>
      <c r="G982" s="67"/>
      <c r="I982" s="147"/>
      <c r="J982" s="192"/>
    </row>
    <row r="983" spans="5:10" s="110" customFormat="1" ht="13.5" customHeight="1">
      <c r="E983" s="67"/>
      <c r="G983" s="67"/>
      <c r="I983" s="147"/>
      <c r="J983" s="192"/>
    </row>
    <row r="984" spans="5:10" s="110" customFormat="1" ht="13.5" customHeight="1">
      <c r="E984" s="67"/>
      <c r="G984" s="67"/>
      <c r="I984" s="147"/>
      <c r="J984" s="192"/>
    </row>
    <row r="985" spans="5:10" s="110" customFormat="1" ht="13.5" customHeight="1">
      <c r="E985" s="67"/>
      <c r="G985" s="67"/>
      <c r="I985" s="147"/>
      <c r="J985" s="192"/>
    </row>
    <row r="986" spans="5:10" s="110" customFormat="1" ht="13.5" customHeight="1">
      <c r="E986" s="67"/>
      <c r="G986" s="67"/>
      <c r="I986" s="147"/>
      <c r="J986" s="192"/>
    </row>
    <row r="987" spans="5:10" s="110" customFormat="1" ht="13.5" customHeight="1">
      <c r="E987" s="67"/>
      <c r="G987" s="67"/>
      <c r="I987" s="147"/>
      <c r="J987" s="192"/>
    </row>
    <row r="988" spans="5:10" s="110" customFormat="1" ht="13.5" customHeight="1">
      <c r="E988" s="67"/>
      <c r="G988" s="67"/>
      <c r="I988" s="147"/>
      <c r="J988" s="192"/>
    </row>
    <row r="989" spans="5:10" s="110" customFormat="1" ht="13.5" customHeight="1">
      <c r="E989" s="67"/>
      <c r="G989" s="67"/>
      <c r="I989" s="147"/>
      <c r="J989" s="192"/>
    </row>
    <row r="990" spans="5:10" s="110" customFormat="1" ht="13.5" customHeight="1">
      <c r="E990" s="67"/>
      <c r="G990" s="67"/>
      <c r="I990" s="147"/>
      <c r="J990" s="192"/>
    </row>
    <row r="991" spans="5:10" s="110" customFormat="1" ht="13.5" customHeight="1">
      <c r="E991" s="67"/>
      <c r="G991" s="67"/>
      <c r="I991" s="147"/>
      <c r="J991" s="192"/>
    </row>
    <row r="992" spans="5:10" s="110" customFormat="1" ht="13.5" customHeight="1">
      <c r="E992" s="67"/>
      <c r="G992" s="67"/>
      <c r="I992" s="147"/>
      <c r="J992" s="192"/>
    </row>
    <row r="993" spans="5:10" s="110" customFormat="1" ht="13.5" customHeight="1">
      <c r="E993" s="67"/>
      <c r="G993" s="67"/>
      <c r="I993" s="147"/>
      <c r="J993" s="192"/>
    </row>
    <row r="994" spans="5:10" s="110" customFormat="1" ht="13.5" customHeight="1">
      <c r="E994" s="67"/>
      <c r="G994" s="67"/>
      <c r="I994" s="147"/>
      <c r="J994" s="192"/>
    </row>
    <row r="995" spans="5:10" s="110" customFormat="1" ht="13.5" customHeight="1">
      <c r="E995" s="67"/>
      <c r="G995" s="67"/>
      <c r="I995" s="147"/>
      <c r="J995" s="192"/>
    </row>
    <row r="996" spans="5:10" s="110" customFormat="1" ht="13.5" customHeight="1">
      <c r="E996" s="67"/>
      <c r="G996" s="67"/>
      <c r="I996" s="147"/>
      <c r="J996" s="192"/>
    </row>
    <row r="997" spans="5:10" s="110" customFormat="1" ht="13.5" customHeight="1">
      <c r="E997" s="67"/>
      <c r="G997" s="67"/>
      <c r="I997" s="147"/>
      <c r="J997" s="192"/>
    </row>
    <row r="998" spans="5:10" s="110" customFormat="1" ht="13.5" customHeight="1">
      <c r="E998" s="67"/>
      <c r="G998" s="67"/>
      <c r="I998" s="147"/>
      <c r="J998" s="192"/>
    </row>
    <row r="999" spans="5:10" s="110" customFormat="1" ht="13.5" customHeight="1">
      <c r="E999" s="67"/>
      <c r="G999" s="67"/>
      <c r="I999" s="147"/>
      <c r="J999" s="192"/>
    </row>
    <row r="1000" spans="5:10" s="110" customFormat="1" ht="13.5" customHeight="1">
      <c r="E1000" s="67"/>
      <c r="G1000" s="67"/>
      <c r="I1000" s="147"/>
      <c r="J1000" s="192"/>
    </row>
    <row r="1001" spans="5:10" s="110" customFormat="1" ht="13.5" customHeight="1">
      <c r="E1001" s="67"/>
      <c r="G1001" s="67"/>
      <c r="I1001" s="147"/>
      <c r="J1001" s="192"/>
    </row>
    <row r="1002" spans="5:10" s="110" customFormat="1" ht="13.5" customHeight="1">
      <c r="E1002" s="67"/>
      <c r="G1002" s="67"/>
      <c r="I1002" s="147"/>
      <c r="J1002" s="192"/>
    </row>
    <row r="1003" spans="5:10" s="110" customFormat="1" ht="13.5" customHeight="1">
      <c r="E1003" s="67"/>
      <c r="G1003" s="67"/>
      <c r="I1003" s="147"/>
      <c r="J1003" s="192"/>
    </row>
    <row r="1004" spans="5:10" s="110" customFormat="1" ht="13.5" customHeight="1">
      <c r="E1004" s="67"/>
      <c r="G1004" s="67"/>
      <c r="I1004" s="147"/>
      <c r="J1004" s="192"/>
    </row>
    <row r="1005" spans="5:10" s="110" customFormat="1" ht="13.5" customHeight="1">
      <c r="E1005" s="67"/>
      <c r="G1005" s="67"/>
      <c r="I1005" s="147"/>
      <c r="J1005" s="192"/>
    </row>
    <row r="1006" spans="5:10" s="110" customFormat="1" ht="13.5" customHeight="1">
      <c r="E1006" s="67"/>
      <c r="G1006" s="67"/>
      <c r="I1006" s="147"/>
      <c r="J1006" s="192"/>
    </row>
    <row r="1007" spans="5:10" s="110" customFormat="1" ht="13.5" customHeight="1">
      <c r="E1007" s="67"/>
      <c r="G1007" s="67"/>
      <c r="I1007" s="147"/>
      <c r="J1007" s="192"/>
    </row>
    <row r="1008" spans="5:10" s="110" customFormat="1" ht="13.5" customHeight="1">
      <c r="E1008" s="67"/>
      <c r="G1008" s="67"/>
      <c r="I1008" s="147"/>
      <c r="J1008" s="192"/>
    </row>
    <row r="1009" spans="5:10" s="110" customFormat="1" ht="13.5" customHeight="1">
      <c r="E1009" s="67"/>
      <c r="G1009" s="67"/>
      <c r="I1009" s="147"/>
      <c r="J1009" s="192"/>
    </row>
    <row r="1010" spans="5:10" s="110" customFormat="1" ht="13.5" customHeight="1">
      <c r="E1010" s="67"/>
      <c r="G1010" s="67"/>
      <c r="I1010" s="147"/>
      <c r="J1010" s="192"/>
    </row>
    <row r="1011" spans="5:10" s="110" customFormat="1" ht="13.5" customHeight="1">
      <c r="E1011" s="67"/>
      <c r="G1011" s="67"/>
      <c r="I1011" s="147"/>
      <c r="J1011" s="192"/>
    </row>
    <row r="1012" spans="5:10" s="110" customFormat="1" ht="13.5" customHeight="1">
      <c r="E1012" s="67"/>
      <c r="G1012" s="67"/>
      <c r="I1012" s="147"/>
      <c r="J1012" s="192"/>
    </row>
    <row r="1013" spans="5:10" s="110" customFormat="1" ht="13.5" customHeight="1">
      <c r="E1013" s="67"/>
      <c r="G1013" s="67"/>
      <c r="I1013" s="147"/>
      <c r="J1013" s="192"/>
    </row>
    <row r="1014" spans="5:10" s="110" customFormat="1" ht="13.5" customHeight="1">
      <c r="E1014" s="67"/>
      <c r="G1014" s="67"/>
      <c r="I1014" s="147"/>
      <c r="J1014" s="192"/>
    </row>
    <row r="1015" spans="5:10" s="110" customFormat="1" ht="13.5" customHeight="1">
      <c r="E1015" s="67"/>
      <c r="G1015" s="67"/>
      <c r="I1015" s="147"/>
      <c r="J1015" s="192"/>
    </row>
    <row r="1016" spans="5:10" s="110" customFormat="1" ht="13.5" customHeight="1">
      <c r="E1016" s="67"/>
      <c r="G1016" s="67"/>
      <c r="I1016" s="147"/>
      <c r="J1016" s="192"/>
    </row>
    <row r="1017" spans="5:10" s="110" customFormat="1" ht="13.5" customHeight="1">
      <c r="E1017" s="67"/>
      <c r="G1017" s="67"/>
      <c r="I1017" s="147"/>
      <c r="J1017" s="192"/>
    </row>
    <row r="1018" spans="5:10" s="110" customFormat="1" ht="13.5" customHeight="1">
      <c r="E1018" s="67"/>
      <c r="G1018" s="67"/>
      <c r="I1018" s="147"/>
      <c r="J1018" s="192"/>
    </row>
    <row r="1019" spans="5:10" s="110" customFormat="1" ht="13.5" customHeight="1">
      <c r="E1019" s="67"/>
      <c r="G1019" s="67"/>
      <c r="I1019" s="147"/>
      <c r="J1019" s="192"/>
    </row>
    <row r="1020" spans="5:10" s="110" customFormat="1" ht="13.5" customHeight="1">
      <c r="E1020" s="67"/>
      <c r="G1020" s="67"/>
      <c r="I1020" s="147"/>
      <c r="J1020" s="192"/>
    </row>
    <row r="1021" spans="5:10" s="110" customFormat="1" ht="13.5" customHeight="1">
      <c r="E1021" s="67"/>
      <c r="G1021" s="67"/>
      <c r="I1021" s="147"/>
      <c r="J1021" s="192"/>
    </row>
    <row r="1022" spans="5:10" s="110" customFormat="1" ht="13.5" customHeight="1">
      <c r="E1022" s="67"/>
      <c r="G1022" s="67"/>
      <c r="I1022" s="147"/>
      <c r="J1022" s="192"/>
    </row>
    <row r="1023" spans="5:10" s="110" customFormat="1" ht="13.5" customHeight="1">
      <c r="E1023" s="67"/>
      <c r="G1023" s="67"/>
      <c r="I1023" s="147"/>
      <c r="J1023" s="192"/>
    </row>
    <row r="1024" spans="5:10" s="110" customFormat="1" ht="13.5" customHeight="1">
      <c r="E1024" s="67"/>
      <c r="G1024" s="67"/>
      <c r="I1024" s="147"/>
      <c r="J1024" s="192"/>
    </row>
    <row r="1025" spans="5:10" s="110" customFormat="1" ht="13.5" customHeight="1">
      <c r="E1025" s="67"/>
      <c r="G1025" s="67"/>
      <c r="I1025" s="147"/>
      <c r="J1025" s="192"/>
    </row>
    <row r="1026" spans="5:10" s="110" customFormat="1" ht="13.5" customHeight="1">
      <c r="E1026" s="67"/>
      <c r="G1026" s="67"/>
      <c r="I1026" s="147"/>
      <c r="J1026" s="192"/>
    </row>
    <row r="1027" spans="5:10" s="110" customFormat="1" ht="13.5" customHeight="1">
      <c r="E1027" s="67"/>
      <c r="G1027" s="67"/>
      <c r="I1027" s="147"/>
      <c r="J1027" s="192"/>
    </row>
    <row r="1028" spans="5:10" s="110" customFormat="1" ht="13.5" customHeight="1">
      <c r="E1028" s="67"/>
      <c r="G1028" s="67"/>
      <c r="I1028" s="147"/>
      <c r="J1028" s="192"/>
    </row>
    <row r="1029" spans="5:10" s="110" customFormat="1" ht="13.5" customHeight="1">
      <c r="E1029" s="67"/>
      <c r="G1029" s="67"/>
      <c r="I1029" s="147"/>
      <c r="J1029" s="192"/>
    </row>
    <row r="1030" spans="5:10" s="110" customFormat="1" ht="13.5" customHeight="1">
      <c r="E1030" s="67"/>
      <c r="G1030" s="67"/>
      <c r="I1030" s="147"/>
      <c r="J1030" s="192"/>
    </row>
    <row r="1031" spans="5:10" s="110" customFormat="1" ht="13.5" customHeight="1">
      <c r="E1031" s="67"/>
      <c r="G1031" s="67"/>
      <c r="I1031" s="147"/>
      <c r="J1031" s="192"/>
    </row>
    <row r="1032" spans="5:10" s="110" customFormat="1" ht="13.5" customHeight="1">
      <c r="E1032" s="67"/>
      <c r="G1032" s="67"/>
      <c r="I1032" s="147"/>
      <c r="J1032" s="192"/>
    </row>
    <row r="1033" spans="5:10" s="110" customFormat="1" ht="13.5" customHeight="1">
      <c r="E1033" s="67"/>
      <c r="G1033" s="67"/>
      <c r="I1033" s="147"/>
      <c r="J1033" s="192"/>
    </row>
    <row r="1034" spans="5:10" s="110" customFormat="1" ht="13.5" customHeight="1">
      <c r="E1034" s="67"/>
      <c r="G1034" s="67"/>
      <c r="I1034" s="147"/>
      <c r="J1034" s="192"/>
    </row>
    <row r="1035" spans="5:10" s="110" customFormat="1" ht="13.5" customHeight="1">
      <c r="E1035" s="67"/>
      <c r="G1035" s="67"/>
      <c r="I1035" s="147"/>
      <c r="J1035" s="192"/>
    </row>
    <row r="1036" spans="5:10" s="110" customFormat="1" ht="13.5" customHeight="1">
      <c r="E1036" s="67"/>
      <c r="G1036" s="67"/>
      <c r="I1036" s="147"/>
      <c r="J1036" s="192"/>
    </row>
    <row r="1037" spans="5:10" s="110" customFormat="1" ht="13.5" customHeight="1">
      <c r="E1037" s="67"/>
      <c r="G1037" s="67"/>
      <c r="I1037" s="147"/>
      <c r="J1037" s="192"/>
    </row>
    <row r="1038" spans="5:10" s="110" customFormat="1" ht="13.5" customHeight="1">
      <c r="E1038" s="67"/>
      <c r="G1038" s="67"/>
      <c r="I1038" s="147"/>
      <c r="J1038" s="192"/>
    </row>
    <row r="1039" spans="5:10" s="110" customFormat="1" ht="13.5" customHeight="1">
      <c r="E1039" s="67"/>
      <c r="G1039" s="67"/>
      <c r="I1039" s="147"/>
      <c r="J1039" s="192"/>
    </row>
    <row r="1040" spans="5:10" s="110" customFormat="1" ht="13.5" customHeight="1">
      <c r="E1040" s="67"/>
      <c r="G1040" s="67"/>
      <c r="I1040" s="147"/>
      <c r="J1040" s="192"/>
    </row>
    <row r="1041" spans="5:10" s="110" customFormat="1" ht="13.5" customHeight="1">
      <c r="E1041" s="67"/>
      <c r="G1041" s="67"/>
      <c r="I1041" s="147"/>
      <c r="J1041" s="192"/>
    </row>
    <row r="1042" spans="5:10" s="110" customFormat="1" ht="13.5" customHeight="1">
      <c r="E1042" s="67"/>
      <c r="G1042" s="67"/>
      <c r="I1042" s="147"/>
      <c r="J1042" s="192"/>
    </row>
    <row r="1043" spans="5:10" s="110" customFormat="1" ht="13.5" customHeight="1">
      <c r="E1043" s="67"/>
      <c r="G1043" s="67"/>
      <c r="I1043" s="147"/>
      <c r="J1043" s="192"/>
    </row>
    <row r="1044" spans="5:10" s="110" customFormat="1" ht="13.5" customHeight="1">
      <c r="E1044" s="67"/>
      <c r="G1044" s="67"/>
      <c r="I1044" s="147"/>
      <c r="J1044" s="192"/>
    </row>
    <row r="1045" spans="5:10" s="110" customFormat="1" ht="13.5" customHeight="1">
      <c r="E1045" s="67"/>
      <c r="G1045" s="67"/>
      <c r="I1045" s="147"/>
      <c r="J1045" s="192"/>
    </row>
    <row r="1046" spans="5:10" s="110" customFormat="1" ht="13.5" customHeight="1">
      <c r="E1046" s="67"/>
      <c r="G1046" s="67"/>
      <c r="I1046" s="147"/>
      <c r="J1046" s="192"/>
    </row>
    <row r="1047" spans="5:10" s="110" customFormat="1" ht="13.5" customHeight="1">
      <c r="E1047" s="67"/>
      <c r="G1047" s="67"/>
      <c r="I1047" s="147"/>
      <c r="J1047" s="192"/>
    </row>
    <row r="1048" spans="5:10" s="110" customFormat="1" ht="13.5" customHeight="1">
      <c r="E1048" s="67"/>
      <c r="G1048" s="67"/>
      <c r="I1048" s="147"/>
      <c r="J1048" s="192"/>
    </row>
    <row r="1049" spans="5:10" s="110" customFormat="1" ht="13.5" customHeight="1">
      <c r="E1049" s="67"/>
      <c r="G1049" s="67"/>
      <c r="I1049" s="147"/>
      <c r="J1049" s="192"/>
    </row>
    <row r="1050" spans="5:10" s="110" customFormat="1" ht="13.5" customHeight="1">
      <c r="E1050" s="67"/>
      <c r="G1050" s="67"/>
      <c r="I1050" s="147"/>
      <c r="J1050" s="192"/>
    </row>
    <row r="1051" spans="5:10" s="110" customFormat="1" ht="13.5" customHeight="1">
      <c r="E1051" s="67"/>
      <c r="G1051" s="67"/>
      <c r="I1051" s="147"/>
      <c r="J1051" s="192"/>
    </row>
    <row r="1052" spans="5:10" s="110" customFormat="1" ht="13.5" customHeight="1">
      <c r="E1052" s="67"/>
      <c r="G1052" s="67"/>
      <c r="I1052" s="147"/>
      <c r="J1052" s="192"/>
    </row>
    <row r="1053" spans="5:10" s="110" customFormat="1" ht="13.5" customHeight="1">
      <c r="E1053" s="67"/>
      <c r="G1053" s="67"/>
      <c r="I1053" s="147"/>
      <c r="J1053" s="192"/>
    </row>
    <row r="1054" spans="5:10" s="110" customFormat="1" ht="13.5" customHeight="1">
      <c r="E1054" s="67"/>
      <c r="G1054" s="67"/>
      <c r="I1054" s="147"/>
      <c r="J1054" s="192"/>
    </row>
    <row r="1055" spans="5:10" s="110" customFormat="1" ht="13.5" customHeight="1">
      <c r="E1055" s="67"/>
      <c r="G1055" s="67"/>
      <c r="I1055" s="147"/>
      <c r="J1055" s="192"/>
    </row>
    <row r="1056" spans="5:10" s="110" customFormat="1" ht="13.5" customHeight="1">
      <c r="E1056" s="67"/>
      <c r="G1056" s="67"/>
      <c r="I1056" s="147"/>
      <c r="J1056" s="192"/>
    </row>
    <row r="1057" spans="5:10" s="110" customFormat="1" ht="13.5" customHeight="1">
      <c r="E1057" s="67"/>
      <c r="G1057" s="67"/>
      <c r="I1057" s="147"/>
      <c r="J1057" s="192"/>
    </row>
    <row r="1058" spans="5:10" s="110" customFormat="1" ht="13.5" customHeight="1">
      <c r="E1058" s="67"/>
      <c r="G1058" s="67"/>
      <c r="I1058" s="147"/>
      <c r="J1058" s="192"/>
    </row>
    <row r="1059" spans="5:10" s="110" customFormat="1" ht="13.5" customHeight="1">
      <c r="E1059" s="67"/>
      <c r="G1059" s="67"/>
      <c r="I1059" s="147"/>
      <c r="J1059" s="192"/>
    </row>
    <row r="1060" spans="5:10" s="110" customFormat="1" ht="13.5" customHeight="1">
      <c r="E1060" s="67"/>
      <c r="G1060" s="67"/>
      <c r="I1060" s="147"/>
      <c r="J1060" s="192"/>
    </row>
    <row r="1061" spans="5:10" s="110" customFormat="1" ht="13.5" customHeight="1">
      <c r="E1061" s="67"/>
      <c r="G1061" s="67"/>
      <c r="I1061" s="147"/>
      <c r="J1061" s="192"/>
    </row>
    <row r="1062" spans="5:10" s="110" customFormat="1" ht="13.5" customHeight="1">
      <c r="E1062" s="67"/>
      <c r="G1062" s="67"/>
      <c r="I1062" s="147"/>
      <c r="J1062" s="192"/>
    </row>
    <row r="1063" spans="5:10" s="110" customFormat="1" ht="13.5" customHeight="1">
      <c r="E1063" s="67"/>
      <c r="G1063" s="67"/>
      <c r="I1063" s="147"/>
      <c r="J1063" s="192"/>
    </row>
    <row r="1064" spans="5:10" s="110" customFormat="1" ht="13.5" customHeight="1">
      <c r="E1064" s="67"/>
      <c r="G1064" s="67"/>
      <c r="I1064" s="147"/>
      <c r="J1064" s="192"/>
    </row>
    <row r="1065" spans="5:10" s="110" customFormat="1" ht="13.5" customHeight="1">
      <c r="E1065" s="67"/>
      <c r="G1065" s="67"/>
      <c r="I1065" s="147"/>
      <c r="J1065" s="192"/>
    </row>
    <row r="1066" spans="5:10" s="110" customFormat="1" ht="13.5" customHeight="1">
      <c r="E1066" s="67"/>
      <c r="G1066" s="67"/>
      <c r="I1066" s="147"/>
      <c r="J1066" s="192"/>
    </row>
    <row r="1067" spans="5:10" s="110" customFormat="1" ht="13.5" customHeight="1">
      <c r="E1067" s="67"/>
      <c r="G1067" s="67"/>
      <c r="I1067" s="147"/>
      <c r="J1067" s="192"/>
    </row>
    <row r="1068" spans="5:10" s="110" customFormat="1" ht="13.5" customHeight="1">
      <c r="E1068" s="67"/>
      <c r="G1068" s="67"/>
      <c r="I1068" s="147"/>
      <c r="J1068" s="192"/>
    </row>
    <row r="1069" spans="5:10" s="110" customFormat="1" ht="13.5" customHeight="1">
      <c r="E1069" s="67"/>
      <c r="G1069" s="67"/>
      <c r="I1069" s="147"/>
      <c r="J1069" s="192"/>
    </row>
    <row r="1070" spans="5:10" s="110" customFormat="1" ht="13.5" customHeight="1">
      <c r="E1070" s="67"/>
      <c r="G1070" s="67"/>
      <c r="I1070" s="147"/>
      <c r="J1070" s="192"/>
    </row>
    <row r="1071" spans="5:10" s="110" customFormat="1" ht="13.5" customHeight="1">
      <c r="E1071" s="67"/>
      <c r="G1071" s="67"/>
      <c r="I1071" s="147"/>
      <c r="J1071" s="192"/>
    </row>
    <row r="1072" spans="5:10" s="110" customFormat="1" ht="13.5" customHeight="1">
      <c r="E1072" s="67"/>
      <c r="G1072" s="67"/>
      <c r="I1072" s="147"/>
      <c r="J1072" s="192"/>
    </row>
    <row r="1073" spans="5:10" s="110" customFormat="1" ht="13.5" customHeight="1">
      <c r="E1073" s="67"/>
      <c r="G1073" s="67"/>
      <c r="I1073" s="147"/>
      <c r="J1073" s="192"/>
    </row>
    <row r="1074" spans="5:10" s="110" customFormat="1" ht="13.5" customHeight="1">
      <c r="E1074" s="67"/>
      <c r="G1074" s="67"/>
      <c r="I1074" s="147"/>
      <c r="J1074" s="192"/>
    </row>
    <row r="1075" spans="5:10" s="110" customFormat="1" ht="13.5" customHeight="1">
      <c r="E1075" s="67"/>
      <c r="G1075" s="67"/>
      <c r="I1075" s="147"/>
      <c r="J1075" s="192"/>
    </row>
    <row r="1076" spans="5:10" s="110" customFormat="1" ht="13.5" customHeight="1">
      <c r="E1076" s="67"/>
      <c r="G1076" s="67"/>
      <c r="I1076" s="147"/>
      <c r="J1076" s="192"/>
    </row>
    <row r="1077" spans="5:10" s="110" customFormat="1" ht="13.5" customHeight="1">
      <c r="E1077" s="67"/>
      <c r="G1077" s="67"/>
      <c r="I1077" s="147"/>
      <c r="J1077" s="192"/>
    </row>
    <row r="1078" spans="5:10" s="110" customFormat="1" ht="13.5" customHeight="1">
      <c r="E1078" s="67"/>
      <c r="G1078" s="67"/>
      <c r="I1078" s="147"/>
      <c r="J1078" s="192"/>
    </row>
    <row r="1079" spans="5:10" s="110" customFormat="1" ht="13.5" customHeight="1">
      <c r="E1079" s="67"/>
      <c r="G1079" s="67"/>
      <c r="I1079" s="147"/>
      <c r="J1079" s="192"/>
    </row>
    <row r="1080" spans="5:10" s="110" customFormat="1" ht="13.5" customHeight="1">
      <c r="E1080" s="67"/>
      <c r="G1080" s="67"/>
      <c r="I1080" s="147"/>
      <c r="J1080" s="192"/>
    </row>
    <row r="1081" spans="5:10" s="110" customFormat="1" ht="13.5" customHeight="1">
      <c r="E1081" s="67"/>
      <c r="G1081" s="67"/>
      <c r="I1081" s="147"/>
      <c r="J1081" s="192"/>
    </row>
    <row r="1082" spans="5:10" s="110" customFormat="1" ht="13.5" customHeight="1">
      <c r="E1082" s="67"/>
      <c r="G1082" s="67"/>
      <c r="I1082" s="147"/>
      <c r="J1082" s="192"/>
    </row>
    <row r="1083" spans="5:10" s="110" customFormat="1" ht="13.5" customHeight="1">
      <c r="E1083" s="67"/>
      <c r="G1083" s="67"/>
      <c r="I1083" s="147"/>
      <c r="J1083" s="192"/>
    </row>
    <row r="1084" spans="5:10" s="110" customFormat="1" ht="13.5" customHeight="1">
      <c r="E1084" s="67"/>
      <c r="G1084" s="67"/>
      <c r="I1084" s="147"/>
      <c r="J1084" s="192"/>
    </row>
    <row r="1085" spans="5:10" s="110" customFormat="1" ht="13.5" customHeight="1">
      <c r="E1085" s="67"/>
      <c r="G1085" s="67"/>
      <c r="I1085" s="147"/>
      <c r="J1085" s="192"/>
    </row>
    <row r="1086" spans="5:10" s="110" customFormat="1" ht="13.5" customHeight="1">
      <c r="E1086" s="67"/>
      <c r="G1086" s="67"/>
      <c r="I1086" s="147"/>
      <c r="J1086" s="192"/>
    </row>
    <row r="1087" spans="5:10" s="110" customFormat="1" ht="13.5" customHeight="1">
      <c r="E1087" s="67"/>
      <c r="G1087" s="67"/>
      <c r="I1087" s="147"/>
      <c r="J1087" s="192"/>
    </row>
    <row r="1088" spans="5:10" s="110" customFormat="1" ht="13.5" customHeight="1">
      <c r="E1088" s="67"/>
      <c r="G1088" s="67"/>
      <c r="I1088" s="147"/>
      <c r="J1088" s="192"/>
    </row>
    <row r="1089" spans="5:10" s="110" customFormat="1" ht="13.5" customHeight="1">
      <c r="E1089" s="67"/>
      <c r="G1089" s="67"/>
      <c r="I1089" s="147"/>
      <c r="J1089" s="192"/>
    </row>
    <row r="1090" spans="5:10" s="110" customFormat="1" ht="13.5" customHeight="1">
      <c r="E1090" s="67"/>
      <c r="G1090" s="67"/>
      <c r="I1090" s="147"/>
      <c r="J1090" s="192"/>
    </row>
    <row r="1091" spans="5:10" s="110" customFormat="1" ht="13.5" customHeight="1">
      <c r="E1091" s="67"/>
      <c r="G1091" s="67"/>
      <c r="I1091" s="147"/>
      <c r="J1091" s="192"/>
    </row>
    <row r="1092" spans="5:10" s="110" customFormat="1" ht="13.5" customHeight="1">
      <c r="E1092" s="67"/>
      <c r="G1092" s="67"/>
      <c r="I1092" s="147"/>
      <c r="J1092" s="192"/>
    </row>
    <row r="1093" spans="5:10" s="110" customFormat="1" ht="13.5" customHeight="1">
      <c r="E1093" s="67"/>
      <c r="G1093" s="67"/>
      <c r="I1093" s="147"/>
      <c r="J1093" s="192"/>
    </row>
    <row r="1094" spans="5:10" s="110" customFormat="1" ht="13.5" customHeight="1">
      <c r="E1094" s="67"/>
      <c r="G1094" s="67"/>
      <c r="I1094" s="147"/>
      <c r="J1094" s="192"/>
    </row>
    <row r="1095" spans="5:10" s="110" customFormat="1" ht="13.5" customHeight="1">
      <c r="E1095" s="67"/>
      <c r="G1095" s="67"/>
      <c r="I1095" s="147"/>
      <c r="J1095" s="192"/>
    </row>
    <row r="1096" spans="5:10" s="110" customFormat="1" ht="13.5" customHeight="1">
      <c r="E1096" s="67"/>
      <c r="G1096" s="67"/>
      <c r="I1096" s="147"/>
      <c r="J1096" s="192"/>
    </row>
    <row r="1097" spans="5:10" s="110" customFormat="1" ht="13.5" customHeight="1">
      <c r="E1097" s="67"/>
      <c r="G1097" s="67"/>
      <c r="I1097" s="147"/>
      <c r="J1097" s="192"/>
    </row>
    <row r="1098" spans="5:10" s="110" customFormat="1" ht="13.5" customHeight="1">
      <c r="E1098" s="67"/>
      <c r="G1098" s="67"/>
      <c r="I1098" s="147"/>
      <c r="J1098" s="192"/>
    </row>
    <row r="1099" spans="5:10" s="110" customFormat="1" ht="13.5" customHeight="1">
      <c r="E1099" s="67"/>
      <c r="G1099" s="67"/>
      <c r="I1099" s="147"/>
      <c r="J1099" s="192"/>
    </row>
    <row r="1100" spans="5:10" s="110" customFormat="1" ht="13.5" customHeight="1">
      <c r="E1100" s="67"/>
      <c r="G1100" s="67"/>
      <c r="I1100" s="147"/>
      <c r="J1100" s="192"/>
    </row>
    <row r="1101" spans="5:10" s="110" customFormat="1" ht="13.5" customHeight="1">
      <c r="E1101" s="67"/>
      <c r="G1101" s="67"/>
      <c r="I1101" s="147"/>
      <c r="J1101" s="192"/>
    </row>
    <row r="1102" spans="5:10" s="110" customFormat="1" ht="13.5" customHeight="1">
      <c r="E1102" s="67"/>
      <c r="G1102" s="67"/>
      <c r="I1102" s="147"/>
      <c r="J1102" s="192"/>
    </row>
    <row r="1103" spans="5:10" s="110" customFormat="1" ht="13.5" customHeight="1">
      <c r="E1103" s="67"/>
      <c r="G1103" s="67"/>
      <c r="I1103" s="147"/>
      <c r="J1103" s="192"/>
    </row>
    <row r="1104" spans="5:10" s="110" customFormat="1" ht="13.5" customHeight="1">
      <c r="E1104" s="67"/>
      <c r="G1104" s="67"/>
      <c r="I1104" s="147"/>
      <c r="J1104" s="192"/>
    </row>
    <row r="1105" spans="5:10" s="110" customFormat="1" ht="13.5" customHeight="1">
      <c r="E1105" s="67"/>
      <c r="G1105" s="67"/>
      <c r="I1105" s="147"/>
      <c r="J1105" s="192"/>
    </row>
    <row r="1106" spans="5:10" s="110" customFormat="1" ht="13.5" customHeight="1">
      <c r="E1106" s="67"/>
      <c r="G1106" s="67"/>
      <c r="I1106" s="147"/>
      <c r="J1106" s="192"/>
    </row>
    <row r="1107" spans="5:10" s="110" customFormat="1" ht="13.5" customHeight="1">
      <c r="E1107" s="67"/>
      <c r="G1107" s="67"/>
      <c r="I1107" s="147"/>
      <c r="J1107" s="192"/>
    </row>
    <row r="1108" spans="5:10" s="110" customFormat="1" ht="13.5" customHeight="1">
      <c r="E1108" s="67"/>
      <c r="G1108" s="67"/>
      <c r="I1108" s="147"/>
      <c r="J1108" s="192"/>
    </row>
    <row r="1109" spans="5:10" s="110" customFormat="1" ht="13.5" customHeight="1">
      <c r="E1109" s="67"/>
      <c r="G1109" s="67"/>
      <c r="I1109" s="147"/>
      <c r="J1109" s="192"/>
    </row>
    <row r="1110" spans="5:10" s="110" customFormat="1" ht="13.5" customHeight="1">
      <c r="E1110" s="67"/>
      <c r="G1110" s="67"/>
      <c r="I1110" s="147"/>
      <c r="J1110" s="192"/>
    </row>
    <row r="1111" spans="5:10" s="110" customFormat="1" ht="13.5" customHeight="1">
      <c r="E1111" s="67"/>
      <c r="G1111" s="67"/>
      <c r="I1111" s="147"/>
      <c r="J1111" s="192"/>
    </row>
    <row r="1112" spans="5:10" s="110" customFormat="1" ht="13.5" customHeight="1">
      <c r="E1112" s="67"/>
      <c r="G1112" s="67"/>
      <c r="I1112" s="147"/>
      <c r="J1112" s="192"/>
    </row>
    <row r="1113" spans="5:10" s="110" customFormat="1" ht="13.5" customHeight="1">
      <c r="E1113" s="67"/>
      <c r="G1113" s="67"/>
      <c r="I1113" s="147"/>
      <c r="J1113" s="192"/>
    </row>
    <row r="1114" spans="5:10" s="110" customFormat="1" ht="13.5" customHeight="1">
      <c r="E1114" s="67"/>
      <c r="G1114" s="67"/>
      <c r="I1114" s="147"/>
      <c r="J1114" s="192"/>
    </row>
    <row r="1115" spans="5:10" s="110" customFormat="1" ht="13.5" customHeight="1">
      <c r="E1115" s="67"/>
      <c r="G1115" s="67"/>
      <c r="I1115" s="147"/>
      <c r="J1115" s="192"/>
    </row>
    <row r="1116" spans="5:10" s="110" customFormat="1" ht="13.5" customHeight="1">
      <c r="E1116" s="67"/>
      <c r="G1116" s="67"/>
      <c r="I1116" s="147"/>
      <c r="J1116" s="192"/>
    </row>
    <row r="1117" spans="5:10" s="110" customFormat="1" ht="13.5" customHeight="1">
      <c r="E1117" s="67"/>
      <c r="G1117" s="67"/>
      <c r="I1117" s="147"/>
      <c r="J1117" s="192"/>
    </row>
    <row r="1118" spans="5:10" s="110" customFormat="1" ht="13.5" customHeight="1">
      <c r="E1118" s="67"/>
      <c r="G1118" s="67"/>
      <c r="I1118" s="147"/>
      <c r="J1118" s="192"/>
    </row>
    <row r="1119" spans="5:10" s="110" customFormat="1" ht="13.5" customHeight="1">
      <c r="E1119" s="67"/>
      <c r="G1119" s="67"/>
      <c r="I1119" s="147"/>
      <c r="J1119" s="192"/>
    </row>
    <row r="1120" spans="5:10" s="110" customFormat="1" ht="13.5" customHeight="1">
      <c r="E1120" s="67"/>
      <c r="G1120" s="67"/>
      <c r="I1120" s="147"/>
      <c r="J1120" s="192"/>
    </row>
    <row r="1121" spans="5:10" s="110" customFormat="1" ht="13.5" customHeight="1">
      <c r="E1121" s="67"/>
      <c r="G1121" s="67"/>
      <c r="I1121" s="147"/>
      <c r="J1121" s="192"/>
    </row>
    <row r="1122" spans="5:10" s="110" customFormat="1" ht="13.5" customHeight="1">
      <c r="E1122" s="67"/>
      <c r="G1122" s="67"/>
      <c r="I1122" s="147"/>
      <c r="J1122" s="192"/>
    </row>
    <row r="1123" spans="5:10" s="110" customFormat="1" ht="13.5" customHeight="1">
      <c r="E1123" s="67"/>
      <c r="G1123" s="67"/>
      <c r="I1123" s="147"/>
      <c r="J1123" s="192"/>
    </row>
    <row r="1124" spans="5:10" s="110" customFormat="1" ht="13.5" customHeight="1">
      <c r="E1124" s="67"/>
      <c r="G1124" s="67"/>
      <c r="I1124" s="147"/>
      <c r="J1124" s="192"/>
    </row>
    <row r="1125" spans="5:10" s="110" customFormat="1" ht="13.5" customHeight="1">
      <c r="E1125" s="67"/>
      <c r="G1125" s="67"/>
      <c r="I1125" s="147"/>
      <c r="J1125" s="192"/>
    </row>
    <row r="1126" spans="5:10" s="110" customFormat="1" ht="13.5" customHeight="1">
      <c r="E1126" s="67"/>
      <c r="G1126" s="67"/>
      <c r="I1126" s="147"/>
      <c r="J1126" s="192"/>
    </row>
    <row r="1127" spans="5:10" s="110" customFormat="1" ht="13.5" customHeight="1">
      <c r="E1127" s="67"/>
      <c r="G1127" s="67"/>
      <c r="I1127" s="147"/>
      <c r="J1127" s="192"/>
    </row>
    <row r="1128" spans="5:10" s="110" customFormat="1" ht="13.5" customHeight="1">
      <c r="E1128" s="67"/>
      <c r="G1128" s="67"/>
      <c r="I1128" s="147"/>
      <c r="J1128" s="192"/>
    </row>
    <row r="1129" spans="5:10" s="110" customFormat="1" ht="13.5" customHeight="1">
      <c r="E1129" s="67"/>
      <c r="G1129" s="67"/>
      <c r="I1129" s="147"/>
      <c r="J1129" s="192"/>
    </row>
    <row r="1130" spans="5:10" s="110" customFormat="1" ht="13.5" customHeight="1">
      <c r="E1130" s="67"/>
      <c r="G1130" s="67"/>
      <c r="I1130" s="147"/>
      <c r="J1130" s="192"/>
    </row>
    <row r="1131" spans="5:10" s="110" customFormat="1" ht="13.5" customHeight="1">
      <c r="E1131" s="67"/>
      <c r="G1131" s="67"/>
      <c r="I1131" s="147"/>
      <c r="J1131" s="192"/>
    </row>
    <row r="1132" spans="5:10" s="110" customFormat="1" ht="13.5" customHeight="1">
      <c r="E1132" s="67"/>
      <c r="G1132" s="67"/>
      <c r="I1132" s="147"/>
      <c r="J1132" s="192"/>
    </row>
    <row r="1133" spans="5:10" s="110" customFormat="1" ht="13.5" customHeight="1">
      <c r="E1133" s="67"/>
      <c r="G1133" s="67"/>
      <c r="I1133" s="147"/>
      <c r="J1133" s="192"/>
    </row>
    <row r="1134" spans="5:10" s="110" customFormat="1" ht="13.5" customHeight="1">
      <c r="E1134" s="67"/>
      <c r="G1134" s="67"/>
      <c r="I1134" s="147"/>
      <c r="J1134" s="192"/>
    </row>
    <row r="1135" spans="5:10" s="110" customFormat="1" ht="13.5" customHeight="1">
      <c r="E1135" s="67"/>
      <c r="G1135" s="67"/>
      <c r="I1135" s="147"/>
      <c r="J1135" s="192"/>
    </row>
    <row r="1136" spans="5:10" s="110" customFormat="1" ht="13.5" customHeight="1">
      <c r="E1136" s="67"/>
      <c r="G1136" s="67"/>
      <c r="I1136" s="147"/>
      <c r="J1136" s="192"/>
    </row>
    <row r="1137" spans="5:10" s="110" customFormat="1" ht="13.5" customHeight="1">
      <c r="E1137" s="67"/>
      <c r="G1137" s="67"/>
      <c r="I1137" s="147"/>
      <c r="J1137" s="192"/>
    </row>
    <row r="1138" spans="5:10" s="110" customFormat="1" ht="13.5" customHeight="1">
      <c r="E1138" s="67"/>
      <c r="G1138" s="67"/>
      <c r="I1138" s="147"/>
      <c r="J1138" s="192"/>
    </row>
    <row r="1139" spans="5:10" s="110" customFormat="1" ht="13.5" customHeight="1">
      <c r="E1139" s="67"/>
      <c r="G1139" s="67"/>
      <c r="I1139" s="147"/>
      <c r="J1139" s="192"/>
    </row>
    <row r="1140" spans="5:10" s="110" customFormat="1" ht="13.5" customHeight="1">
      <c r="E1140" s="67"/>
      <c r="G1140" s="67"/>
      <c r="I1140" s="147"/>
      <c r="J1140" s="192"/>
    </row>
    <row r="1141" spans="5:10" s="110" customFormat="1" ht="13.5" customHeight="1">
      <c r="E1141" s="67"/>
      <c r="G1141" s="67"/>
      <c r="I1141" s="147"/>
      <c r="J1141" s="192"/>
    </row>
    <row r="1142" spans="5:10" s="110" customFormat="1" ht="13.5" customHeight="1">
      <c r="E1142" s="67"/>
      <c r="G1142" s="67"/>
      <c r="I1142" s="147"/>
      <c r="J1142" s="192"/>
    </row>
    <row r="1143" spans="5:10" s="110" customFormat="1" ht="13.5" customHeight="1">
      <c r="E1143" s="67"/>
      <c r="G1143" s="67"/>
      <c r="I1143" s="147"/>
      <c r="J1143" s="192"/>
    </row>
    <row r="1144" spans="5:10" s="110" customFormat="1" ht="13.5" customHeight="1">
      <c r="E1144" s="67"/>
      <c r="G1144" s="67"/>
      <c r="I1144" s="147"/>
      <c r="J1144" s="192"/>
    </row>
    <row r="1145" spans="5:10" s="110" customFormat="1" ht="13.5" customHeight="1">
      <c r="E1145" s="67"/>
      <c r="G1145" s="67"/>
      <c r="I1145" s="147"/>
      <c r="J1145" s="192"/>
    </row>
    <row r="1146" spans="5:10" s="110" customFormat="1" ht="13.5" customHeight="1">
      <c r="E1146" s="67"/>
      <c r="G1146" s="67"/>
      <c r="I1146" s="147"/>
      <c r="J1146" s="192"/>
    </row>
    <row r="1147" spans="5:10" s="110" customFormat="1" ht="13.5" customHeight="1">
      <c r="E1147" s="67"/>
      <c r="G1147" s="67"/>
      <c r="I1147" s="147"/>
      <c r="J1147" s="192"/>
    </row>
    <row r="1148" spans="5:10" s="110" customFormat="1" ht="13.5" customHeight="1">
      <c r="E1148" s="67"/>
      <c r="G1148" s="67"/>
      <c r="I1148" s="147"/>
      <c r="J1148" s="192"/>
    </row>
    <row r="1149" spans="5:10" s="110" customFormat="1" ht="13.5" customHeight="1">
      <c r="E1149" s="67"/>
      <c r="G1149" s="67"/>
      <c r="I1149" s="147"/>
      <c r="J1149" s="192"/>
    </row>
    <row r="1150" spans="5:10" s="110" customFormat="1" ht="13.5" customHeight="1">
      <c r="E1150" s="67"/>
      <c r="G1150" s="67"/>
      <c r="I1150" s="147"/>
      <c r="J1150" s="192"/>
    </row>
    <row r="1151" spans="5:10" s="110" customFormat="1" ht="13.5" customHeight="1">
      <c r="E1151" s="67"/>
      <c r="G1151" s="67"/>
      <c r="I1151" s="147"/>
      <c r="J1151" s="192"/>
    </row>
    <row r="1152" spans="5:10" s="110" customFormat="1" ht="13.5" customHeight="1">
      <c r="E1152" s="67"/>
      <c r="G1152" s="67"/>
      <c r="I1152" s="147"/>
      <c r="J1152" s="192"/>
    </row>
    <row r="1153" spans="5:10" s="110" customFormat="1" ht="13.5" customHeight="1">
      <c r="E1153" s="67"/>
      <c r="G1153" s="67"/>
      <c r="I1153" s="147"/>
      <c r="J1153" s="192"/>
    </row>
    <row r="1154" spans="5:10" s="110" customFormat="1" ht="13.5" customHeight="1">
      <c r="E1154" s="67"/>
      <c r="G1154" s="67"/>
      <c r="I1154" s="147"/>
      <c r="J1154" s="192"/>
    </row>
    <row r="1155" spans="5:10" s="110" customFormat="1" ht="13.5" customHeight="1">
      <c r="E1155" s="67"/>
      <c r="G1155" s="67"/>
      <c r="I1155" s="147"/>
      <c r="J1155" s="192"/>
    </row>
    <row r="1156" spans="5:10" s="110" customFormat="1" ht="13.5" customHeight="1">
      <c r="E1156" s="67"/>
      <c r="G1156" s="67"/>
      <c r="I1156" s="147"/>
      <c r="J1156" s="192"/>
    </row>
    <row r="1157" spans="5:10" s="110" customFormat="1" ht="13.5" customHeight="1">
      <c r="E1157" s="67"/>
      <c r="G1157" s="67"/>
      <c r="I1157" s="147"/>
      <c r="J1157" s="192"/>
    </row>
    <row r="1158" spans="5:10" s="110" customFormat="1" ht="13.5" customHeight="1">
      <c r="E1158" s="67"/>
      <c r="G1158" s="67"/>
      <c r="I1158" s="147"/>
      <c r="J1158" s="192"/>
    </row>
    <row r="1159" spans="5:10" s="110" customFormat="1" ht="13.5" customHeight="1">
      <c r="E1159" s="67"/>
      <c r="G1159" s="67"/>
      <c r="I1159" s="147"/>
      <c r="J1159" s="192"/>
    </row>
    <row r="1160" spans="5:10" s="110" customFormat="1" ht="13.5" customHeight="1">
      <c r="E1160" s="67"/>
      <c r="G1160" s="67"/>
      <c r="I1160" s="147"/>
      <c r="J1160" s="192"/>
    </row>
    <row r="1161" spans="5:10" s="110" customFormat="1" ht="13.5" customHeight="1">
      <c r="E1161" s="67"/>
      <c r="G1161" s="67"/>
      <c r="I1161" s="147"/>
      <c r="J1161" s="192"/>
    </row>
    <row r="1162" spans="5:10" s="110" customFormat="1" ht="13.5" customHeight="1">
      <c r="E1162" s="67"/>
      <c r="G1162" s="67"/>
      <c r="I1162" s="147"/>
      <c r="J1162" s="192"/>
    </row>
    <row r="1163" spans="5:10" s="110" customFormat="1" ht="13.5" customHeight="1">
      <c r="E1163" s="67"/>
      <c r="G1163" s="67"/>
      <c r="I1163" s="147"/>
      <c r="J1163" s="192"/>
    </row>
    <row r="1164" spans="5:10" s="110" customFormat="1" ht="13.5" customHeight="1">
      <c r="E1164" s="67"/>
      <c r="G1164" s="67"/>
      <c r="I1164" s="147"/>
      <c r="J1164" s="192"/>
    </row>
    <row r="1165" spans="5:10" s="110" customFormat="1" ht="13.5" customHeight="1">
      <c r="E1165" s="67"/>
      <c r="G1165" s="67"/>
      <c r="I1165" s="147"/>
      <c r="J1165" s="192"/>
    </row>
    <row r="1166" spans="5:10" s="110" customFormat="1" ht="13.5" customHeight="1">
      <c r="E1166" s="67"/>
      <c r="G1166" s="67"/>
      <c r="I1166" s="147"/>
      <c r="J1166" s="192"/>
    </row>
    <row r="1167" spans="5:10" s="110" customFormat="1" ht="13.5" customHeight="1">
      <c r="E1167" s="67"/>
      <c r="G1167" s="67"/>
      <c r="I1167" s="147"/>
      <c r="J1167" s="192"/>
    </row>
    <row r="1168" spans="5:10" s="110" customFormat="1" ht="13.5" customHeight="1">
      <c r="E1168" s="67"/>
      <c r="G1168" s="67"/>
      <c r="I1168" s="147"/>
      <c r="J1168" s="192"/>
    </row>
    <row r="1169" spans="5:10" s="110" customFormat="1" ht="13.5" customHeight="1">
      <c r="E1169" s="67"/>
      <c r="G1169" s="67"/>
      <c r="I1169" s="147"/>
      <c r="J1169" s="192"/>
    </row>
    <row r="1170" spans="5:10" s="110" customFormat="1" ht="13.5" customHeight="1">
      <c r="E1170" s="67"/>
      <c r="G1170" s="67"/>
      <c r="I1170" s="147"/>
      <c r="J1170" s="192"/>
    </row>
    <row r="1171" spans="5:10" s="110" customFormat="1" ht="13.5" customHeight="1">
      <c r="E1171" s="67"/>
      <c r="G1171" s="67"/>
      <c r="I1171" s="147"/>
      <c r="J1171" s="192"/>
    </row>
    <row r="1172" spans="5:10" s="110" customFormat="1" ht="13.5" customHeight="1">
      <c r="E1172" s="67"/>
      <c r="G1172" s="67"/>
      <c r="I1172" s="147"/>
      <c r="J1172" s="192"/>
    </row>
    <row r="1173" spans="5:10" s="110" customFormat="1" ht="13.5" customHeight="1">
      <c r="E1173" s="67"/>
      <c r="G1173" s="67"/>
      <c r="I1173" s="147"/>
      <c r="J1173" s="192"/>
    </row>
    <row r="1174" spans="5:10" s="110" customFormat="1" ht="13.5" customHeight="1">
      <c r="E1174" s="67"/>
      <c r="G1174" s="67"/>
      <c r="I1174" s="147"/>
      <c r="J1174" s="192"/>
    </row>
    <row r="1175" spans="5:10" s="110" customFormat="1" ht="13.5" customHeight="1">
      <c r="E1175" s="67"/>
      <c r="G1175" s="67"/>
      <c r="I1175" s="147"/>
      <c r="J1175" s="192"/>
    </row>
    <row r="1176" spans="5:10" s="110" customFormat="1" ht="13.5" customHeight="1">
      <c r="E1176" s="67"/>
      <c r="G1176" s="67"/>
      <c r="I1176" s="147"/>
      <c r="J1176" s="192"/>
    </row>
    <row r="1177" spans="5:10" s="110" customFormat="1" ht="13.5" customHeight="1">
      <c r="E1177" s="67"/>
      <c r="G1177" s="67"/>
      <c r="I1177" s="147"/>
      <c r="J1177" s="192"/>
    </row>
    <row r="1178" spans="5:10" s="110" customFormat="1" ht="13.5" customHeight="1">
      <c r="E1178" s="67"/>
      <c r="G1178" s="67"/>
      <c r="I1178" s="147"/>
      <c r="J1178" s="192"/>
    </row>
    <row r="1179" spans="5:10" s="110" customFormat="1" ht="13.5" customHeight="1">
      <c r="E1179" s="67"/>
      <c r="G1179" s="67"/>
      <c r="I1179" s="147"/>
      <c r="J1179" s="192"/>
    </row>
    <row r="1180" spans="5:10" s="110" customFormat="1" ht="13.5" customHeight="1">
      <c r="E1180" s="67"/>
      <c r="G1180" s="67"/>
      <c r="I1180" s="147"/>
      <c r="J1180" s="192"/>
    </row>
    <row r="1181" spans="5:10" s="110" customFormat="1" ht="13.5" customHeight="1">
      <c r="E1181" s="67"/>
      <c r="G1181" s="67"/>
      <c r="I1181" s="147"/>
      <c r="J1181" s="192"/>
    </row>
    <row r="1182" spans="5:10" s="110" customFormat="1" ht="13.5" customHeight="1">
      <c r="E1182" s="67"/>
      <c r="G1182" s="67"/>
      <c r="I1182" s="147"/>
      <c r="J1182" s="192"/>
    </row>
    <row r="1183" spans="5:10" s="110" customFormat="1" ht="13.5" customHeight="1">
      <c r="E1183" s="67"/>
      <c r="G1183" s="67"/>
      <c r="I1183" s="147"/>
      <c r="J1183" s="192"/>
    </row>
    <row r="1184" spans="5:10" s="110" customFormat="1" ht="13.5" customHeight="1">
      <c r="E1184" s="67"/>
      <c r="G1184" s="67"/>
      <c r="I1184" s="147"/>
      <c r="J1184" s="192"/>
    </row>
    <row r="1185" spans="5:10" s="110" customFormat="1" ht="13.5" customHeight="1">
      <c r="E1185" s="67"/>
      <c r="G1185" s="67"/>
      <c r="I1185" s="147"/>
      <c r="J1185" s="192"/>
    </row>
    <row r="1186" spans="5:10" s="110" customFormat="1" ht="13.5" customHeight="1">
      <c r="E1186" s="67"/>
      <c r="G1186" s="67"/>
      <c r="I1186" s="147"/>
      <c r="J1186" s="192"/>
    </row>
    <row r="1187" spans="5:10" s="110" customFormat="1" ht="13.5" customHeight="1">
      <c r="E1187" s="67"/>
      <c r="G1187" s="67"/>
      <c r="I1187" s="147"/>
      <c r="J1187" s="192"/>
    </row>
    <row r="1188" spans="5:10" s="110" customFormat="1" ht="13.5" customHeight="1">
      <c r="E1188" s="67"/>
      <c r="G1188" s="67"/>
      <c r="I1188" s="147"/>
      <c r="J1188" s="192"/>
    </row>
    <row r="1189" spans="5:10" s="110" customFormat="1" ht="13.5" customHeight="1">
      <c r="E1189" s="67"/>
      <c r="G1189" s="67"/>
      <c r="I1189" s="147"/>
      <c r="J1189" s="192"/>
    </row>
    <row r="1190" spans="5:10" s="110" customFormat="1" ht="13.5" customHeight="1">
      <c r="E1190" s="67"/>
      <c r="G1190" s="67"/>
      <c r="I1190" s="147"/>
      <c r="J1190" s="192"/>
    </row>
    <row r="1191" spans="5:10" s="110" customFormat="1" ht="13.5" customHeight="1">
      <c r="E1191" s="67"/>
      <c r="G1191" s="67"/>
      <c r="I1191" s="147"/>
      <c r="J1191" s="192"/>
    </row>
    <row r="1192" spans="5:10" s="110" customFormat="1" ht="13.5" customHeight="1">
      <c r="E1192" s="67"/>
      <c r="G1192" s="67"/>
      <c r="I1192" s="147"/>
      <c r="J1192" s="192"/>
    </row>
    <row r="1193" spans="5:10" s="110" customFormat="1" ht="13.5" customHeight="1">
      <c r="E1193" s="67"/>
      <c r="G1193" s="67"/>
      <c r="I1193" s="147"/>
      <c r="J1193" s="192"/>
    </row>
    <row r="1194" spans="5:10" s="110" customFormat="1" ht="13.5" customHeight="1">
      <c r="E1194" s="67"/>
      <c r="G1194" s="67"/>
      <c r="I1194" s="147"/>
      <c r="J1194" s="192"/>
    </row>
    <row r="1195" spans="5:10" s="110" customFormat="1" ht="13.5" customHeight="1">
      <c r="E1195" s="67"/>
      <c r="G1195" s="67"/>
      <c r="I1195" s="147"/>
      <c r="J1195" s="192"/>
    </row>
    <row r="1196" spans="5:10" s="110" customFormat="1" ht="13.5" customHeight="1">
      <c r="E1196" s="67"/>
      <c r="G1196" s="67"/>
      <c r="I1196" s="147"/>
      <c r="J1196" s="192"/>
    </row>
    <row r="1197" spans="5:10" s="110" customFormat="1" ht="13.5" customHeight="1">
      <c r="E1197" s="67"/>
      <c r="G1197" s="67"/>
      <c r="I1197" s="147"/>
      <c r="J1197" s="192"/>
    </row>
    <row r="1198" spans="5:10" s="110" customFormat="1" ht="13.5" customHeight="1">
      <c r="E1198" s="67"/>
      <c r="G1198" s="67"/>
      <c r="I1198" s="147"/>
      <c r="J1198" s="192"/>
    </row>
    <row r="1199" spans="5:10" s="110" customFormat="1" ht="13.5" customHeight="1">
      <c r="E1199" s="67"/>
      <c r="G1199" s="67"/>
      <c r="I1199" s="147"/>
      <c r="J1199" s="192"/>
    </row>
    <row r="1200" spans="5:10" s="110" customFormat="1" ht="13.5" customHeight="1">
      <c r="E1200" s="67"/>
      <c r="G1200" s="67"/>
      <c r="I1200" s="147"/>
      <c r="J1200" s="192"/>
    </row>
    <row r="1201" spans="5:10" s="110" customFormat="1" ht="13.5" customHeight="1">
      <c r="E1201" s="67"/>
      <c r="G1201" s="67"/>
      <c r="I1201" s="147"/>
      <c r="J1201" s="192"/>
    </row>
    <row r="1202" spans="5:10" s="110" customFormat="1" ht="13.5" customHeight="1">
      <c r="E1202" s="67"/>
      <c r="G1202" s="67"/>
      <c r="I1202" s="147"/>
      <c r="J1202" s="192"/>
    </row>
    <row r="1203" spans="5:10" s="110" customFormat="1" ht="13.5" customHeight="1">
      <c r="E1203" s="67"/>
      <c r="G1203" s="67"/>
      <c r="I1203" s="147"/>
      <c r="J1203" s="192"/>
    </row>
    <row r="1204" spans="5:10" s="110" customFormat="1" ht="13.5" customHeight="1">
      <c r="E1204" s="67"/>
      <c r="G1204" s="67"/>
      <c r="I1204" s="147"/>
      <c r="J1204" s="192"/>
    </row>
    <row r="1205" spans="5:10" s="110" customFormat="1" ht="13.5" customHeight="1">
      <c r="E1205" s="67"/>
      <c r="G1205" s="67"/>
      <c r="I1205" s="147"/>
      <c r="J1205" s="192"/>
    </row>
    <row r="1206" spans="5:10" s="110" customFormat="1" ht="13.5" customHeight="1">
      <c r="E1206" s="67"/>
      <c r="G1206" s="67"/>
      <c r="I1206" s="147"/>
      <c r="J1206" s="192"/>
    </row>
    <row r="1207" spans="5:10" s="110" customFormat="1" ht="13.5" customHeight="1">
      <c r="E1207" s="67"/>
      <c r="G1207" s="67"/>
      <c r="I1207" s="147"/>
      <c r="J1207" s="192"/>
    </row>
    <row r="1208" spans="5:10" s="110" customFormat="1" ht="13.5" customHeight="1">
      <c r="E1208" s="67"/>
      <c r="G1208" s="67"/>
      <c r="I1208" s="147"/>
      <c r="J1208" s="192"/>
    </row>
    <row r="1209" spans="5:10" s="110" customFormat="1" ht="13.5" customHeight="1">
      <c r="E1209" s="67"/>
      <c r="G1209" s="67"/>
      <c r="I1209" s="147"/>
      <c r="J1209" s="192"/>
    </row>
    <row r="1210" spans="5:10" s="110" customFormat="1" ht="13.5" customHeight="1">
      <c r="E1210" s="67"/>
      <c r="G1210" s="67"/>
      <c r="I1210" s="147"/>
      <c r="J1210" s="192"/>
    </row>
    <row r="1211" spans="5:10" s="110" customFormat="1" ht="13.5" customHeight="1">
      <c r="E1211" s="67"/>
      <c r="G1211" s="67"/>
      <c r="I1211" s="147"/>
      <c r="J1211" s="192"/>
    </row>
    <row r="1212" spans="5:10" s="110" customFormat="1" ht="13.5" customHeight="1">
      <c r="E1212" s="67"/>
      <c r="G1212" s="67"/>
      <c r="I1212" s="147"/>
      <c r="J1212" s="192"/>
    </row>
    <row r="1213" spans="5:10" s="110" customFormat="1" ht="13.5" customHeight="1">
      <c r="E1213" s="67"/>
      <c r="G1213" s="67"/>
      <c r="I1213" s="147"/>
      <c r="J1213" s="192"/>
    </row>
    <row r="1214" spans="5:10" s="110" customFormat="1" ht="13.5" customHeight="1">
      <c r="E1214" s="67"/>
      <c r="G1214" s="67"/>
      <c r="I1214" s="147"/>
      <c r="J1214" s="192"/>
    </row>
    <row r="1215" spans="5:10" s="110" customFormat="1" ht="13.5" customHeight="1">
      <c r="E1215" s="67"/>
      <c r="G1215" s="67"/>
      <c r="I1215" s="147"/>
      <c r="J1215" s="192"/>
    </row>
    <row r="1216" spans="5:10" s="110" customFormat="1" ht="13.5" customHeight="1">
      <c r="E1216" s="67"/>
      <c r="G1216" s="67"/>
      <c r="I1216" s="147"/>
      <c r="J1216" s="192"/>
    </row>
    <row r="1217" spans="5:10" s="110" customFormat="1" ht="13.5" customHeight="1">
      <c r="E1217" s="67"/>
      <c r="G1217" s="67"/>
      <c r="I1217" s="147"/>
      <c r="J1217" s="192"/>
    </row>
    <row r="1218" spans="5:10" s="110" customFormat="1" ht="13.5" customHeight="1">
      <c r="E1218" s="67"/>
      <c r="G1218" s="67"/>
      <c r="I1218" s="147"/>
      <c r="J1218" s="192"/>
    </row>
    <row r="1219" spans="5:10" s="110" customFormat="1" ht="13.5" customHeight="1">
      <c r="E1219" s="67"/>
      <c r="G1219" s="67"/>
      <c r="I1219" s="147"/>
      <c r="J1219" s="192"/>
    </row>
    <row r="1220" spans="5:10" s="110" customFormat="1" ht="13.5" customHeight="1">
      <c r="E1220" s="67"/>
      <c r="G1220" s="67"/>
      <c r="I1220" s="147"/>
      <c r="J1220" s="192"/>
    </row>
    <row r="1221" spans="5:10" s="110" customFormat="1" ht="13.5" customHeight="1">
      <c r="E1221" s="67"/>
      <c r="G1221" s="67"/>
      <c r="I1221" s="147"/>
      <c r="J1221" s="192"/>
    </row>
    <row r="1222" spans="5:10" s="110" customFormat="1" ht="13.5" customHeight="1">
      <c r="E1222" s="67"/>
      <c r="G1222" s="67"/>
      <c r="I1222" s="147"/>
      <c r="J1222" s="192"/>
    </row>
    <row r="1223" spans="5:10" s="110" customFormat="1" ht="13.5" customHeight="1">
      <c r="E1223" s="67"/>
      <c r="G1223" s="67"/>
      <c r="I1223" s="147"/>
      <c r="J1223" s="192"/>
    </row>
    <row r="1224" spans="5:10" s="110" customFormat="1" ht="13.5" customHeight="1">
      <c r="E1224" s="67"/>
      <c r="G1224" s="67"/>
      <c r="I1224" s="147"/>
      <c r="J1224" s="192"/>
    </row>
    <row r="1225" spans="5:10" s="110" customFormat="1" ht="13.5" customHeight="1">
      <c r="E1225" s="67"/>
      <c r="G1225" s="67"/>
      <c r="I1225" s="147"/>
      <c r="J1225" s="192"/>
    </row>
    <row r="1226" spans="5:10" s="110" customFormat="1" ht="13.5" customHeight="1">
      <c r="E1226" s="67"/>
      <c r="G1226" s="67"/>
      <c r="I1226" s="147"/>
      <c r="J1226" s="192"/>
    </row>
    <row r="1227" spans="5:10" s="110" customFormat="1" ht="13.5" customHeight="1">
      <c r="E1227" s="67"/>
      <c r="G1227" s="67"/>
      <c r="I1227" s="147"/>
      <c r="J1227" s="192"/>
    </row>
    <row r="1228" spans="5:10" s="110" customFormat="1" ht="13.5" customHeight="1">
      <c r="E1228" s="67"/>
      <c r="G1228" s="67"/>
      <c r="I1228" s="147"/>
      <c r="J1228" s="192"/>
    </row>
    <row r="1229" spans="5:10" s="110" customFormat="1" ht="13.5" customHeight="1">
      <c r="E1229" s="67"/>
      <c r="G1229" s="67"/>
      <c r="I1229" s="147"/>
      <c r="J1229" s="192"/>
    </row>
    <row r="1230" spans="5:10" s="110" customFormat="1" ht="13.5" customHeight="1">
      <c r="E1230" s="67"/>
      <c r="G1230" s="67"/>
      <c r="I1230" s="147"/>
      <c r="J1230" s="192"/>
    </row>
    <row r="1231" spans="5:10" s="110" customFormat="1" ht="13.5" customHeight="1">
      <c r="E1231" s="67"/>
      <c r="G1231" s="67"/>
      <c r="I1231" s="147"/>
      <c r="J1231" s="192"/>
    </row>
    <row r="1232" spans="5:10" s="110" customFormat="1" ht="13.5" customHeight="1">
      <c r="E1232" s="67"/>
      <c r="G1232" s="67"/>
      <c r="I1232" s="147"/>
      <c r="J1232" s="192"/>
    </row>
    <row r="1233" spans="5:10" s="110" customFormat="1" ht="13.5" customHeight="1">
      <c r="E1233" s="67"/>
      <c r="G1233" s="67"/>
      <c r="I1233" s="147"/>
      <c r="J1233" s="192"/>
    </row>
    <row r="1234" spans="5:10" s="110" customFormat="1" ht="13.5" customHeight="1">
      <c r="E1234" s="67"/>
      <c r="G1234" s="67"/>
      <c r="I1234" s="147"/>
      <c r="J1234" s="192"/>
    </row>
    <row r="1235" spans="5:10" s="110" customFormat="1" ht="13.5" customHeight="1">
      <c r="E1235" s="67"/>
      <c r="G1235" s="67"/>
      <c r="I1235" s="147"/>
      <c r="J1235" s="192"/>
    </row>
    <row r="1236" spans="5:10" s="110" customFormat="1" ht="13.5" customHeight="1">
      <c r="E1236" s="67"/>
      <c r="G1236" s="67"/>
      <c r="I1236" s="147"/>
      <c r="J1236" s="192"/>
    </row>
    <row r="1237" spans="5:10" s="110" customFormat="1" ht="13.5" customHeight="1">
      <c r="E1237" s="67"/>
      <c r="G1237" s="67"/>
      <c r="I1237" s="147"/>
      <c r="J1237" s="192"/>
    </row>
    <row r="1238" spans="5:10" s="110" customFormat="1" ht="13.5" customHeight="1">
      <c r="E1238" s="67"/>
      <c r="G1238" s="67"/>
      <c r="I1238" s="147"/>
      <c r="J1238" s="192"/>
    </row>
    <row r="1239" spans="5:10" s="110" customFormat="1" ht="13.5" customHeight="1">
      <c r="E1239" s="67"/>
      <c r="G1239" s="67"/>
      <c r="I1239" s="147"/>
      <c r="J1239" s="192"/>
    </row>
    <row r="1240" spans="5:10" s="110" customFormat="1" ht="13.5" customHeight="1">
      <c r="E1240" s="67"/>
      <c r="G1240" s="67"/>
      <c r="I1240" s="147"/>
      <c r="J1240" s="192"/>
    </row>
    <row r="1241" spans="5:10" s="110" customFormat="1" ht="13.5" customHeight="1">
      <c r="E1241" s="67"/>
      <c r="G1241" s="67"/>
      <c r="I1241" s="147"/>
      <c r="J1241" s="192"/>
    </row>
    <row r="1242" spans="5:10" s="110" customFormat="1" ht="13.5" customHeight="1">
      <c r="E1242" s="67"/>
      <c r="G1242" s="67"/>
      <c r="I1242" s="147"/>
      <c r="J1242" s="192"/>
    </row>
    <row r="1243" spans="5:10" s="110" customFormat="1" ht="13.5" customHeight="1">
      <c r="E1243" s="67"/>
      <c r="G1243" s="67"/>
      <c r="I1243" s="147"/>
      <c r="J1243" s="192"/>
    </row>
    <row r="1244" spans="5:10" s="110" customFormat="1" ht="13.5" customHeight="1">
      <c r="E1244" s="67"/>
      <c r="G1244" s="67"/>
      <c r="I1244" s="147"/>
      <c r="J1244" s="192"/>
    </row>
    <row r="1245" spans="5:10" s="110" customFormat="1" ht="13.5" customHeight="1">
      <c r="E1245" s="67"/>
      <c r="G1245" s="67"/>
      <c r="I1245" s="147"/>
      <c r="J1245" s="192"/>
    </row>
    <row r="1246" spans="5:10" s="110" customFormat="1" ht="13.5" customHeight="1">
      <c r="E1246" s="67"/>
      <c r="G1246" s="67"/>
      <c r="I1246" s="147"/>
      <c r="J1246" s="192"/>
    </row>
    <row r="1247" spans="5:10" s="110" customFormat="1" ht="13.5" customHeight="1">
      <c r="E1247" s="67"/>
      <c r="G1247" s="67"/>
      <c r="I1247" s="147"/>
      <c r="J1247" s="192"/>
    </row>
    <row r="1248" spans="5:10" s="110" customFormat="1" ht="13.5" customHeight="1">
      <c r="E1248" s="67"/>
      <c r="G1248" s="67"/>
      <c r="I1248" s="147"/>
      <c r="J1248" s="192"/>
    </row>
    <row r="1249" spans="5:10" s="110" customFormat="1" ht="13.5" customHeight="1">
      <c r="E1249" s="67"/>
      <c r="G1249" s="67"/>
      <c r="I1249" s="147"/>
      <c r="J1249" s="192"/>
    </row>
    <row r="1250" spans="5:10" s="110" customFormat="1" ht="13.5" customHeight="1">
      <c r="E1250" s="67"/>
      <c r="G1250" s="67"/>
      <c r="I1250" s="147"/>
      <c r="J1250" s="192"/>
    </row>
    <row r="1251" spans="5:10" s="110" customFormat="1" ht="13.5" customHeight="1">
      <c r="E1251" s="67"/>
      <c r="G1251" s="67"/>
      <c r="I1251" s="147"/>
      <c r="J1251" s="192"/>
    </row>
    <row r="1252" spans="5:10" s="110" customFormat="1" ht="13.5" customHeight="1">
      <c r="E1252" s="67"/>
      <c r="G1252" s="67"/>
      <c r="I1252" s="147"/>
      <c r="J1252" s="192"/>
    </row>
    <row r="1253" spans="5:10" s="110" customFormat="1" ht="13.5" customHeight="1">
      <c r="E1253" s="67"/>
      <c r="G1253" s="67"/>
      <c r="I1253" s="147"/>
      <c r="J1253" s="192"/>
    </row>
    <row r="1254" spans="5:10" s="110" customFormat="1" ht="13.5" customHeight="1">
      <c r="E1254" s="67"/>
      <c r="G1254" s="67"/>
      <c r="I1254" s="147"/>
      <c r="J1254" s="192"/>
    </row>
    <row r="1255" spans="5:10" s="110" customFormat="1" ht="13.5" customHeight="1">
      <c r="E1255" s="67"/>
      <c r="G1255" s="67"/>
      <c r="I1255" s="147"/>
      <c r="J1255" s="192"/>
    </row>
    <row r="1256" spans="5:10" s="110" customFormat="1" ht="13.5" customHeight="1">
      <c r="E1256" s="67"/>
      <c r="G1256" s="67"/>
      <c r="I1256" s="147"/>
      <c r="J1256" s="192"/>
    </row>
    <row r="1257" spans="5:10" s="110" customFormat="1" ht="13.5" customHeight="1">
      <c r="E1257" s="67"/>
      <c r="G1257" s="67"/>
      <c r="I1257" s="147"/>
      <c r="J1257" s="192"/>
    </row>
    <row r="1258" spans="5:10" s="110" customFormat="1" ht="13.5" customHeight="1">
      <c r="E1258" s="67"/>
      <c r="G1258" s="67"/>
      <c r="I1258" s="147"/>
      <c r="J1258" s="192"/>
    </row>
    <row r="1259" spans="5:10" s="110" customFormat="1" ht="13.5" customHeight="1">
      <c r="E1259" s="67"/>
      <c r="G1259" s="67"/>
      <c r="I1259" s="147"/>
      <c r="J1259" s="192"/>
    </row>
    <row r="1260" spans="5:10" s="110" customFormat="1" ht="13.5" customHeight="1">
      <c r="E1260" s="67"/>
      <c r="G1260" s="67"/>
      <c r="I1260" s="147"/>
      <c r="J1260" s="192"/>
    </row>
    <row r="1261" spans="5:10" s="110" customFormat="1" ht="13.5" customHeight="1">
      <c r="E1261" s="67"/>
      <c r="G1261" s="67"/>
      <c r="I1261" s="147"/>
      <c r="J1261" s="192"/>
    </row>
    <row r="1262" spans="5:10" s="110" customFormat="1" ht="13.5" customHeight="1">
      <c r="E1262" s="67"/>
      <c r="G1262" s="67"/>
      <c r="I1262" s="147"/>
      <c r="J1262" s="192"/>
    </row>
    <row r="1263" spans="5:10" s="110" customFormat="1" ht="13.5" customHeight="1">
      <c r="E1263" s="67"/>
      <c r="G1263" s="67"/>
      <c r="I1263" s="147"/>
      <c r="J1263" s="192"/>
    </row>
    <row r="1264" spans="5:10" s="110" customFormat="1" ht="13.5" customHeight="1">
      <c r="E1264" s="67"/>
      <c r="G1264" s="67"/>
      <c r="I1264" s="147"/>
      <c r="J1264" s="192"/>
    </row>
    <row r="1265" spans="5:10" s="110" customFormat="1" ht="13.5" customHeight="1">
      <c r="E1265" s="67"/>
      <c r="G1265" s="67"/>
      <c r="I1265" s="147"/>
      <c r="J1265" s="192"/>
    </row>
    <row r="1266" spans="5:10" s="110" customFormat="1" ht="13.5" customHeight="1">
      <c r="E1266" s="67"/>
      <c r="G1266" s="67"/>
      <c r="I1266" s="147"/>
      <c r="J1266" s="192"/>
    </row>
    <row r="1267" spans="5:10" s="110" customFormat="1" ht="13.5" customHeight="1">
      <c r="E1267" s="67"/>
      <c r="G1267" s="67"/>
      <c r="I1267" s="147"/>
      <c r="J1267" s="192"/>
    </row>
    <row r="1268" spans="5:10" s="110" customFormat="1" ht="13.5" customHeight="1">
      <c r="E1268" s="67"/>
      <c r="G1268" s="67"/>
      <c r="I1268" s="147"/>
      <c r="J1268" s="192"/>
    </row>
    <row r="1269" spans="5:10" s="110" customFormat="1" ht="13.5" customHeight="1">
      <c r="E1269" s="67"/>
      <c r="G1269" s="67"/>
      <c r="I1269" s="147"/>
      <c r="J1269" s="192"/>
    </row>
    <row r="1270" spans="5:10" s="110" customFormat="1" ht="13.5" customHeight="1">
      <c r="E1270" s="67"/>
      <c r="G1270" s="67"/>
      <c r="I1270" s="147"/>
      <c r="J1270" s="192"/>
    </row>
    <row r="1271" spans="5:10" s="110" customFormat="1" ht="13.5" customHeight="1">
      <c r="E1271" s="67"/>
      <c r="G1271" s="67"/>
      <c r="I1271" s="147"/>
      <c r="J1271" s="192"/>
    </row>
    <row r="1272" spans="5:10" s="110" customFormat="1" ht="13.5" customHeight="1">
      <c r="E1272" s="67"/>
      <c r="G1272" s="67"/>
      <c r="I1272" s="147"/>
      <c r="J1272" s="192"/>
    </row>
    <row r="1273" spans="5:10" s="110" customFormat="1" ht="13.5" customHeight="1">
      <c r="E1273" s="67"/>
      <c r="G1273" s="67"/>
      <c r="I1273" s="147"/>
      <c r="J1273" s="192"/>
    </row>
    <row r="1274" spans="5:10" s="110" customFormat="1" ht="13.5" customHeight="1">
      <c r="E1274" s="67"/>
      <c r="G1274" s="67"/>
      <c r="I1274" s="147"/>
      <c r="J1274" s="192"/>
    </row>
    <row r="1275" spans="5:10" s="110" customFormat="1" ht="13.5" customHeight="1">
      <c r="E1275" s="67"/>
      <c r="G1275" s="67"/>
      <c r="I1275" s="147"/>
      <c r="J1275" s="192"/>
    </row>
    <row r="1276" spans="5:10" s="110" customFormat="1" ht="13.5" customHeight="1">
      <c r="E1276" s="67"/>
      <c r="G1276" s="67"/>
      <c r="I1276" s="147"/>
      <c r="J1276" s="192"/>
    </row>
    <row r="1277" spans="5:10" s="110" customFormat="1" ht="13.5" customHeight="1">
      <c r="E1277" s="67"/>
      <c r="G1277" s="67"/>
      <c r="I1277" s="147"/>
      <c r="J1277" s="192"/>
    </row>
    <row r="1278" spans="5:10" s="110" customFormat="1" ht="13.5" customHeight="1">
      <c r="E1278" s="67"/>
      <c r="G1278" s="67"/>
      <c r="I1278" s="147"/>
      <c r="J1278" s="192"/>
    </row>
    <row r="1279" spans="5:10" s="110" customFormat="1" ht="13.5" customHeight="1">
      <c r="E1279" s="67"/>
      <c r="G1279" s="67"/>
      <c r="I1279" s="147"/>
      <c r="J1279" s="192"/>
    </row>
    <row r="1280" spans="5:10" s="110" customFormat="1" ht="13.5" customHeight="1">
      <c r="E1280" s="67"/>
      <c r="G1280" s="67"/>
      <c r="I1280" s="147"/>
      <c r="J1280" s="192"/>
    </row>
    <row r="1281" spans="5:10" s="110" customFormat="1" ht="13.5" customHeight="1">
      <c r="E1281" s="67"/>
      <c r="G1281" s="67"/>
      <c r="I1281" s="147"/>
      <c r="J1281" s="192"/>
    </row>
    <row r="1282" spans="5:10" s="110" customFormat="1" ht="13.5" customHeight="1">
      <c r="E1282" s="67"/>
      <c r="G1282" s="67"/>
      <c r="I1282" s="147"/>
      <c r="J1282" s="192"/>
    </row>
    <row r="1283" spans="5:10" s="110" customFormat="1" ht="13.5" customHeight="1">
      <c r="E1283" s="67"/>
      <c r="G1283" s="67"/>
      <c r="I1283" s="147"/>
      <c r="J1283" s="192"/>
    </row>
    <row r="1284" spans="5:10" s="110" customFormat="1" ht="13.5" customHeight="1">
      <c r="E1284" s="67"/>
      <c r="G1284" s="67"/>
      <c r="I1284" s="147"/>
      <c r="J1284" s="192"/>
    </row>
    <row r="1285" spans="5:10" s="110" customFormat="1" ht="13.5" customHeight="1">
      <c r="E1285" s="67"/>
      <c r="G1285" s="67"/>
      <c r="I1285" s="147"/>
      <c r="J1285" s="192"/>
    </row>
    <row r="1286" spans="5:10" s="110" customFormat="1" ht="13.5" customHeight="1">
      <c r="E1286" s="67"/>
      <c r="G1286" s="67"/>
      <c r="I1286" s="147"/>
      <c r="J1286" s="192"/>
    </row>
    <row r="1287" spans="5:10" s="110" customFormat="1" ht="13.5" customHeight="1">
      <c r="E1287" s="67"/>
      <c r="G1287" s="67"/>
      <c r="I1287" s="147"/>
      <c r="J1287" s="192"/>
    </row>
    <row r="1288" spans="5:10" s="110" customFormat="1" ht="13.5" customHeight="1">
      <c r="E1288" s="67"/>
      <c r="G1288" s="67"/>
      <c r="I1288" s="147"/>
      <c r="J1288" s="192"/>
    </row>
    <row r="1289" spans="5:10" s="110" customFormat="1" ht="13.5" customHeight="1">
      <c r="E1289" s="67"/>
      <c r="G1289" s="67"/>
      <c r="I1289" s="147"/>
      <c r="J1289" s="192"/>
    </row>
    <row r="1290" spans="5:10" s="110" customFormat="1" ht="13.5" customHeight="1">
      <c r="E1290" s="67"/>
      <c r="G1290" s="67"/>
      <c r="I1290" s="147"/>
      <c r="J1290" s="192"/>
    </row>
    <row r="1291" spans="5:10" s="110" customFormat="1" ht="13.5" customHeight="1">
      <c r="E1291" s="67"/>
      <c r="G1291" s="67"/>
      <c r="I1291" s="147"/>
      <c r="J1291" s="192"/>
    </row>
    <row r="1292" spans="5:10" s="110" customFormat="1" ht="13.5" customHeight="1">
      <c r="E1292" s="67"/>
      <c r="G1292" s="67"/>
      <c r="I1292" s="147"/>
      <c r="J1292" s="192"/>
    </row>
    <row r="1293" spans="5:10" s="110" customFormat="1" ht="13.5" customHeight="1">
      <c r="E1293" s="67"/>
      <c r="G1293" s="67"/>
      <c r="I1293" s="147"/>
      <c r="J1293" s="192"/>
    </row>
    <row r="1294" spans="5:10" s="110" customFormat="1" ht="13.5" customHeight="1">
      <c r="E1294" s="67"/>
      <c r="G1294" s="67"/>
      <c r="I1294" s="147"/>
      <c r="J1294" s="192"/>
    </row>
    <row r="1295" spans="5:10" s="110" customFormat="1" ht="13.5" customHeight="1">
      <c r="E1295" s="67"/>
      <c r="G1295" s="67"/>
      <c r="I1295" s="147"/>
      <c r="J1295" s="192"/>
    </row>
    <row r="1296" spans="5:10" s="110" customFormat="1" ht="13.5" customHeight="1">
      <c r="E1296" s="67"/>
      <c r="G1296" s="67"/>
      <c r="I1296" s="147"/>
      <c r="J1296" s="192"/>
    </row>
    <row r="1297" spans="5:10" s="110" customFormat="1" ht="13.5" customHeight="1">
      <c r="E1297" s="67"/>
      <c r="G1297" s="67"/>
      <c r="I1297" s="147"/>
      <c r="J1297" s="192"/>
    </row>
    <row r="1298" spans="5:10" s="110" customFormat="1" ht="13.5" customHeight="1">
      <c r="E1298" s="67"/>
      <c r="G1298" s="67"/>
      <c r="I1298" s="147"/>
      <c r="J1298" s="192"/>
    </row>
    <row r="1299" spans="5:10" s="110" customFormat="1" ht="13.5" customHeight="1">
      <c r="E1299" s="67"/>
      <c r="G1299" s="67"/>
      <c r="I1299" s="147"/>
      <c r="J1299" s="192"/>
    </row>
    <row r="1300" spans="5:10" s="110" customFormat="1" ht="13.5" customHeight="1">
      <c r="E1300" s="67"/>
      <c r="G1300" s="67"/>
      <c r="I1300" s="147"/>
      <c r="J1300" s="192"/>
    </row>
    <row r="1301" spans="5:10" s="110" customFormat="1" ht="13.5" customHeight="1">
      <c r="E1301" s="67"/>
      <c r="G1301" s="67"/>
      <c r="I1301" s="147"/>
      <c r="J1301" s="192"/>
    </row>
    <row r="1302" spans="5:10" s="110" customFormat="1" ht="13.5" customHeight="1">
      <c r="E1302" s="67"/>
      <c r="G1302" s="67"/>
      <c r="I1302" s="147"/>
      <c r="J1302" s="192"/>
    </row>
    <row r="1303" spans="5:10" s="110" customFormat="1" ht="13.5" customHeight="1">
      <c r="E1303" s="67"/>
      <c r="G1303" s="67"/>
      <c r="I1303" s="147"/>
      <c r="J1303" s="192"/>
    </row>
    <row r="1304" spans="5:10" s="110" customFormat="1" ht="13.5" customHeight="1">
      <c r="E1304" s="67"/>
      <c r="G1304" s="67"/>
      <c r="I1304" s="147"/>
      <c r="J1304" s="192"/>
    </row>
    <row r="1305" spans="5:10" s="110" customFormat="1" ht="13.5" customHeight="1">
      <c r="E1305" s="67"/>
      <c r="G1305" s="67"/>
      <c r="I1305" s="147"/>
      <c r="J1305" s="192"/>
    </row>
    <row r="1306" spans="5:10" s="110" customFormat="1" ht="13.5" customHeight="1">
      <c r="E1306" s="67"/>
      <c r="G1306" s="67"/>
      <c r="I1306" s="147"/>
      <c r="J1306" s="192"/>
    </row>
    <row r="1307" spans="5:10" s="110" customFormat="1" ht="13.5" customHeight="1">
      <c r="E1307" s="67"/>
      <c r="G1307" s="67"/>
      <c r="I1307" s="147"/>
      <c r="J1307" s="192"/>
    </row>
    <row r="1308" spans="5:10" s="110" customFormat="1" ht="13.5" customHeight="1">
      <c r="E1308" s="67"/>
      <c r="G1308" s="67"/>
      <c r="I1308" s="147"/>
      <c r="J1308" s="192"/>
    </row>
    <row r="1309" spans="5:10" s="110" customFormat="1" ht="13.5" customHeight="1">
      <c r="E1309" s="67"/>
      <c r="G1309" s="67"/>
      <c r="I1309" s="147"/>
      <c r="J1309" s="192"/>
    </row>
    <row r="1310" spans="5:10" s="110" customFormat="1" ht="13.5" customHeight="1">
      <c r="E1310" s="67"/>
      <c r="G1310" s="67"/>
      <c r="I1310" s="147"/>
      <c r="J1310" s="192"/>
    </row>
    <row r="1311" spans="5:10" s="110" customFormat="1" ht="13.5" customHeight="1">
      <c r="E1311" s="67"/>
      <c r="G1311" s="67"/>
      <c r="I1311" s="147"/>
      <c r="J1311" s="192"/>
    </row>
    <row r="1312" spans="5:10" s="110" customFormat="1" ht="13.5" customHeight="1">
      <c r="E1312" s="67"/>
      <c r="G1312" s="67"/>
      <c r="I1312" s="147"/>
      <c r="J1312" s="192"/>
    </row>
    <row r="1313" spans="5:10" s="110" customFormat="1" ht="13.5" customHeight="1">
      <c r="E1313" s="67"/>
      <c r="G1313" s="67"/>
      <c r="I1313" s="147"/>
      <c r="J1313" s="192"/>
    </row>
    <row r="1314" spans="5:10" s="110" customFormat="1" ht="13.5" customHeight="1">
      <c r="E1314" s="67"/>
      <c r="G1314" s="67"/>
      <c r="I1314" s="147"/>
      <c r="J1314" s="192"/>
    </row>
    <row r="1315" spans="5:10" s="110" customFormat="1" ht="13.5" customHeight="1">
      <c r="E1315" s="67"/>
      <c r="G1315" s="67"/>
      <c r="I1315" s="147"/>
      <c r="J1315" s="192"/>
    </row>
    <row r="1316" spans="5:10" s="110" customFormat="1" ht="13.5" customHeight="1">
      <c r="E1316" s="67"/>
      <c r="G1316" s="67"/>
      <c r="I1316" s="147"/>
      <c r="J1316" s="192"/>
    </row>
    <row r="1317" spans="5:10" s="110" customFormat="1" ht="13.5" customHeight="1">
      <c r="E1317" s="67"/>
      <c r="G1317" s="67"/>
      <c r="I1317" s="147"/>
      <c r="J1317" s="192"/>
    </row>
    <row r="1318" spans="5:10" s="110" customFormat="1" ht="13.5" customHeight="1">
      <c r="E1318" s="67"/>
      <c r="G1318" s="67"/>
      <c r="I1318" s="147"/>
      <c r="J1318" s="192"/>
    </row>
    <row r="1319" spans="5:10" s="110" customFormat="1" ht="13.5" customHeight="1">
      <c r="E1319" s="67"/>
      <c r="G1319" s="67"/>
      <c r="I1319" s="147"/>
      <c r="J1319" s="192"/>
    </row>
    <row r="1320" spans="5:10" s="110" customFormat="1" ht="13.5" customHeight="1">
      <c r="E1320" s="67"/>
      <c r="G1320" s="67"/>
      <c r="I1320" s="147"/>
      <c r="J1320" s="192"/>
    </row>
    <row r="1321" spans="5:10" s="110" customFormat="1" ht="13.5" customHeight="1">
      <c r="E1321" s="67"/>
      <c r="G1321" s="67"/>
      <c r="I1321" s="147"/>
      <c r="J1321" s="192"/>
    </row>
    <row r="1322" spans="5:10" s="110" customFormat="1" ht="13.5" customHeight="1">
      <c r="E1322" s="67"/>
      <c r="G1322" s="67"/>
      <c r="I1322" s="147"/>
      <c r="J1322" s="192"/>
    </row>
    <row r="1323" spans="5:10" s="110" customFormat="1" ht="13.5" customHeight="1">
      <c r="E1323" s="67"/>
      <c r="G1323" s="67"/>
      <c r="I1323" s="147"/>
      <c r="J1323" s="192"/>
    </row>
    <row r="1324" spans="5:10" s="110" customFormat="1" ht="13.5" customHeight="1">
      <c r="E1324" s="67"/>
      <c r="G1324" s="67"/>
      <c r="I1324" s="147"/>
      <c r="J1324" s="192"/>
    </row>
    <row r="1325" spans="5:10" s="110" customFormat="1" ht="13.5" customHeight="1">
      <c r="E1325" s="67"/>
      <c r="G1325" s="67"/>
      <c r="I1325" s="147"/>
      <c r="J1325" s="192"/>
    </row>
    <row r="1326" spans="5:10" s="110" customFormat="1" ht="13.5" customHeight="1">
      <c r="E1326" s="67"/>
      <c r="G1326" s="67"/>
      <c r="I1326" s="147"/>
      <c r="J1326" s="192"/>
    </row>
    <row r="1327" spans="5:10" s="110" customFormat="1" ht="13.5" customHeight="1">
      <c r="E1327" s="67"/>
      <c r="G1327" s="67"/>
      <c r="I1327" s="147"/>
      <c r="J1327" s="192"/>
    </row>
    <row r="1328" spans="5:10" s="110" customFormat="1" ht="13.5" customHeight="1">
      <c r="E1328" s="67"/>
      <c r="G1328" s="67"/>
      <c r="I1328" s="147"/>
      <c r="J1328" s="192"/>
    </row>
    <row r="1329" spans="5:10" s="110" customFormat="1" ht="13.5" customHeight="1">
      <c r="E1329" s="67"/>
      <c r="G1329" s="67"/>
      <c r="I1329" s="147"/>
      <c r="J1329" s="192"/>
    </row>
    <row r="1330" spans="5:10" s="110" customFormat="1" ht="13.5" customHeight="1">
      <c r="E1330" s="67"/>
      <c r="G1330" s="67"/>
      <c r="I1330" s="147"/>
      <c r="J1330" s="192"/>
    </row>
    <row r="1331" spans="5:10" s="110" customFormat="1" ht="13.5" customHeight="1">
      <c r="E1331" s="67"/>
      <c r="G1331" s="67"/>
      <c r="I1331" s="147"/>
      <c r="J1331" s="192"/>
    </row>
    <row r="1332" spans="5:10" s="110" customFormat="1" ht="13.5" customHeight="1">
      <c r="E1332" s="67"/>
      <c r="G1332" s="67"/>
      <c r="I1332" s="147"/>
      <c r="J1332" s="192"/>
    </row>
    <row r="1333" spans="5:10" s="110" customFormat="1" ht="13.5" customHeight="1">
      <c r="E1333" s="67"/>
      <c r="G1333" s="67"/>
      <c r="I1333" s="147"/>
      <c r="J1333" s="192"/>
    </row>
    <row r="1334" spans="5:10" s="110" customFormat="1" ht="13.5" customHeight="1">
      <c r="E1334" s="67"/>
      <c r="G1334" s="67"/>
      <c r="I1334" s="147"/>
      <c r="J1334" s="192"/>
    </row>
    <row r="1335" spans="5:10" s="110" customFormat="1" ht="13.5" customHeight="1">
      <c r="E1335" s="67"/>
      <c r="G1335" s="67"/>
      <c r="I1335" s="147"/>
      <c r="J1335" s="192"/>
    </row>
    <row r="1336" spans="5:10" s="110" customFormat="1" ht="13.5" customHeight="1">
      <c r="E1336" s="67"/>
      <c r="G1336" s="67"/>
      <c r="I1336" s="147"/>
      <c r="J1336" s="192"/>
    </row>
    <row r="1337" spans="5:10" s="110" customFormat="1" ht="13.5" customHeight="1">
      <c r="E1337" s="67"/>
      <c r="G1337" s="67"/>
      <c r="I1337" s="147"/>
      <c r="J1337" s="192"/>
    </row>
    <row r="1338" spans="5:10" s="110" customFormat="1" ht="13.5" customHeight="1">
      <c r="E1338" s="67"/>
      <c r="G1338" s="67"/>
      <c r="I1338" s="147"/>
      <c r="J1338" s="192"/>
    </row>
    <row r="1339" spans="5:10" s="110" customFormat="1" ht="13.5" customHeight="1">
      <c r="E1339" s="67"/>
      <c r="G1339" s="67"/>
      <c r="I1339" s="147"/>
      <c r="J1339" s="192"/>
    </row>
    <row r="1340" spans="5:10" s="110" customFormat="1" ht="13.5" customHeight="1">
      <c r="E1340" s="67"/>
      <c r="G1340" s="67"/>
      <c r="I1340" s="147"/>
      <c r="J1340" s="192"/>
    </row>
    <row r="1341" spans="5:10" s="110" customFormat="1" ht="13.5" customHeight="1">
      <c r="E1341" s="67"/>
      <c r="G1341" s="67"/>
      <c r="I1341" s="147"/>
      <c r="J1341" s="192"/>
    </row>
    <row r="1342" spans="5:10" s="110" customFormat="1" ht="13.5" customHeight="1">
      <c r="E1342" s="67"/>
      <c r="G1342" s="67"/>
      <c r="I1342" s="147"/>
      <c r="J1342" s="192"/>
    </row>
    <row r="1343" spans="5:10" s="110" customFormat="1" ht="13.5" customHeight="1">
      <c r="E1343" s="67"/>
      <c r="G1343" s="67"/>
      <c r="I1343" s="147"/>
      <c r="J1343" s="192"/>
    </row>
    <row r="1344" spans="5:10" s="110" customFormat="1" ht="13.5" customHeight="1">
      <c r="E1344" s="67"/>
      <c r="G1344" s="67"/>
      <c r="I1344" s="147"/>
      <c r="J1344" s="192"/>
    </row>
    <row r="1345" spans="5:10" s="110" customFormat="1" ht="13.5" customHeight="1">
      <c r="E1345" s="67"/>
      <c r="G1345" s="67"/>
      <c r="I1345" s="147"/>
      <c r="J1345" s="192"/>
    </row>
    <row r="1346" spans="5:10" s="110" customFormat="1" ht="13.5" customHeight="1">
      <c r="E1346" s="67"/>
      <c r="G1346" s="67"/>
      <c r="I1346" s="147"/>
      <c r="J1346" s="192"/>
    </row>
    <row r="1347" spans="5:10" s="110" customFormat="1" ht="13.5" customHeight="1">
      <c r="E1347" s="67"/>
      <c r="G1347" s="67"/>
      <c r="I1347" s="147"/>
      <c r="J1347" s="192"/>
    </row>
    <row r="1348" spans="5:10" s="110" customFormat="1" ht="13.5" customHeight="1">
      <c r="E1348" s="67"/>
      <c r="G1348" s="67"/>
      <c r="I1348" s="147"/>
      <c r="J1348" s="192"/>
    </row>
    <row r="1349" spans="5:10" s="110" customFormat="1" ht="13.5" customHeight="1">
      <c r="E1349" s="67"/>
      <c r="G1349" s="67"/>
      <c r="I1349" s="147"/>
      <c r="J1349" s="192"/>
    </row>
    <row r="1350" spans="5:10" s="110" customFormat="1" ht="13.5" customHeight="1">
      <c r="E1350" s="67"/>
      <c r="G1350" s="67"/>
      <c r="I1350" s="147"/>
      <c r="J1350" s="192"/>
    </row>
    <row r="1351" spans="5:10" s="110" customFormat="1" ht="13.5" customHeight="1">
      <c r="E1351" s="67"/>
      <c r="G1351" s="67"/>
      <c r="I1351" s="147"/>
      <c r="J1351" s="192"/>
    </row>
    <row r="1352" spans="5:10" s="110" customFormat="1" ht="13.5" customHeight="1">
      <c r="E1352" s="67"/>
      <c r="G1352" s="67"/>
      <c r="I1352" s="147"/>
      <c r="J1352" s="192"/>
    </row>
    <row r="1353" spans="5:10" s="110" customFormat="1" ht="13.5" customHeight="1">
      <c r="E1353" s="67"/>
      <c r="G1353" s="67"/>
      <c r="I1353" s="147"/>
      <c r="J1353" s="192"/>
    </row>
    <row r="1354" spans="5:10" s="110" customFormat="1" ht="13.5" customHeight="1">
      <c r="E1354" s="67"/>
      <c r="G1354" s="67"/>
      <c r="I1354" s="147"/>
      <c r="J1354" s="192"/>
    </row>
    <row r="1355" spans="5:10" s="110" customFormat="1" ht="13.5" customHeight="1">
      <c r="E1355" s="67"/>
      <c r="G1355" s="67"/>
      <c r="I1355" s="147"/>
      <c r="J1355" s="192"/>
    </row>
    <row r="1356" spans="5:10" s="110" customFormat="1" ht="13.5" customHeight="1">
      <c r="E1356" s="67"/>
      <c r="G1356" s="67"/>
      <c r="I1356" s="147"/>
      <c r="J1356" s="192"/>
    </row>
    <row r="1357" spans="5:10" s="110" customFormat="1" ht="13.5" customHeight="1">
      <c r="E1357" s="67"/>
      <c r="G1357" s="67"/>
      <c r="I1357" s="147"/>
      <c r="J1357" s="192"/>
    </row>
    <row r="1358" spans="5:10" s="110" customFormat="1" ht="13.5" customHeight="1">
      <c r="E1358" s="67"/>
      <c r="G1358" s="67"/>
      <c r="I1358" s="147"/>
      <c r="J1358" s="192"/>
    </row>
    <row r="1359" spans="5:10" s="110" customFormat="1" ht="13.5" customHeight="1">
      <c r="E1359" s="67"/>
      <c r="G1359" s="67"/>
      <c r="I1359" s="147"/>
      <c r="J1359" s="192"/>
    </row>
    <row r="1360" spans="5:10" s="110" customFormat="1" ht="13.5" customHeight="1">
      <c r="E1360" s="67"/>
      <c r="G1360" s="67"/>
      <c r="I1360" s="147"/>
      <c r="J1360" s="192"/>
    </row>
    <row r="1361" spans="5:10" s="110" customFormat="1" ht="13.5" customHeight="1">
      <c r="E1361" s="67"/>
      <c r="G1361" s="67"/>
      <c r="I1361" s="147"/>
      <c r="J1361" s="192"/>
    </row>
    <row r="1362" spans="5:10" s="110" customFormat="1" ht="13.5" customHeight="1">
      <c r="E1362" s="67"/>
      <c r="G1362" s="67"/>
      <c r="I1362" s="147"/>
      <c r="J1362" s="192"/>
    </row>
    <row r="1363" spans="5:10" s="110" customFormat="1" ht="13.5" customHeight="1">
      <c r="E1363" s="67"/>
      <c r="G1363" s="67"/>
      <c r="I1363" s="147"/>
      <c r="J1363" s="192"/>
    </row>
    <row r="1364" spans="5:10" s="110" customFormat="1" ht="13.5" customHeight="1">
      <c r="E1364" s="67"/>
      <c r="G1364" s="67"/>
      <c r="I1364" s="147"/>
      <c r="J1364" s="192"/>
    </row>
    <row r="1365" spans="5:10" s="110" customFormat="1" ht="13.5" customHeight="1">
      <c r="E1365" s="67"/>
      <c r="G1365" s="67"/>
      <c r="I1365" s="147"/>
      <c r="J1365" s="192"/>
    </row>
    <row r="1366" spans="5:10" s="110" customFormat="1" ht="13.5" customHeight="1">
      <c r="E1366" s="67"/>
      <c r="G1366" s="67"/>
      <c r="I1366" s="147"/>
      <c r="J1366" s="192"/>
    </row>
    <row r="1367" spans="5:10" s="110" customFormat="1" ht="13.5" customHeight="1">
      <c r="E1367" s="67"/>
      <c r="G1367" s="67"/>
      <c r="I1367" s="147"/>
      <c r="J1367" s="192"/>
    </row>
    <row r="1368" spans="5:10" s="110" customFormat="1" ht="13.5" customHeight="1">
      <c r="E1368" s="67"/>
      <c r="G1368" s="67"/>
      <c r="I1368" s="147"/>
      <c r="J1368" s="192"/>
    </row>
    <row r="1369" spans="5:10" s="110" customFormat="1" ht="13.5" customHeight="1">
      <c r="E1369" s="67"/>
      <c r="G1369" s="67"/>
      <c r="I1369" s="147"/>
      <c r="J1369" s="192"/>
    </row>
    <row r="1370" spans="5:10" s="110" customFormat="1" ht="13.5" customHeight="1">
      <c r="E1370" s="67"/>
      <c r="G1370" s="67"/>
      <c r="I1370" s="147"/>
      <c r="J1370" s="192"/>
    </row>
    <row r="1371" spans="5:10" s="110" customFormat="1" ht="13.5" customHeight="1">
      <c r="E1371" s="67"/>
      <c r="G1371" s="67"/>
      <c r="I1371" s="147"/>
      <c r="J1371" s="192"/>
    </row>
    <row r="1372" spans="5:10" s="110" customFormat="1" ht="13.5" customHeight="1">
      <c r="E1372" s="67"/>
      <c r="G1372" s="67"/>
      <c r="I1372" s="147"/>
      <c r="J1372" s="192"/>
    </row>
    <row r="1373" spans="5:10" s="110" customFormat="1" ht="13.5" customHeight="1">
      <c r="E1373" s="67"/>
      <c r="G1373" s="67"/>
      <c r="I1373" s="147"/>
      <c r="J1373" s="192"/>
    </row>
    <row r="1374" spans="5:10" s="110" customFormat="1" ht="13.5" customHeight="1">
      <c r="E1374" s="67"/>
      <c r="G1374" s="67"/>
      <c r="I1374" s="147"/>
      <c r="J1374" s="192"/>
    </row>
    <row r="1375" spans="5:10" s="110" customFormat="1" ht="13.5" customHeight="1">
      <c r="E1375" s="67"/>
      <c r="G1375" s="67"/>
      <c r="I1375" s="147"/>
      <c r="J1375" s="192"/>
    </row>
    <row r="1376" spans="5:10" s="110" customFormat="1" ht="13.5" customHeight="1">
      <c r="E1376" s="67"/>
      <c r="G1376" s="67"/>
      <c r="I1376" s="147"/>
      <c r="J1376" s="192"/>
    </row>
    <row r="1377" spans="5:10" s="110" customFormat="1" ht="13.5" customHeight="1">
      <c r="E1377" s="67"/>
      <c r="G1377" s="67"/>
      <c r="I1377" s="147"/>
      <c r="J1377" s="192"/>
    </row>
    <row r="1378" spans="5:10" s="110" customFormat="1" ht="13.5" customHeight="1">
      <c r="E1378" s="67"/>
      <c r="G1378" s="67"/>
      <c r="I1378" s="147"/>
      <c r="J1378" s="192"/>
    </row>
    <row r="1379" spans="5:10" s="110" customFormat="1" ht="13.5" customHeight="1">
      <c r="E1379" s="67"/>
      <c r="G1379" s="67"/>
      <c r="I1379" s="147"/>
      <c r="J1379" s="192"/>
    </row>
    <row r="1380" spans="5:10" s="110" customFormat="1" ht="13.5" customHeight="1">
      <c r="E1380" s="67"/>
      <c r="G1380" s="67"/>
      <c r="I1380" s="147"/>
      <c r="J1380" s="192"/>
    </row>
    <row r="1381" spans="5:10" s="110" customFormat="1" ht="13.5" customHeight="1">
      <c r="E1381" s="67"/>
      <c r="G1381" s="67"/>
      <c r="I1381" s="147"/>
      <c r="J1381" s="192"/>
    </row>
    <row r="1382" spans="5:10" s="110" customFormat="1" ht="13.5" customHeight="1">
      <c r="E1382" s="67"/>
      <c r="G1382" s="67"/>
      <c r="I1382" s="147"/>
      <c r="J1382" s="192"/>
    </row>
    <row r="1383" spans="5:10" s="110" customFormat="1" ht="13.5" customHeight="1">
      <c r="E1383" s="67"/>
      <c r="G1383" s="67"/>
      <c r="I1383" s="147"/>
      <c r="J1383" s="192"/>
    </row>
    <row r="1384" spans="5:10" s="110" customFormat="1" ht="13.5" customHeight="1">
      <c r="E1384" s="67"/>
      <c r="G1384" s="67"/>
      <c r="I1384" s="147"/>
      <c r="J1384" s="192"/>
    </row>
    <row r="1385" spans="5:10" s="110" customFormat="1" ht="13.5" customHeight="1">
      <c r="E1385" s="67"/>
      <c r="G1385" s="67"/>
      <c r="I1385" s="147"/>
      <c r="J1385" s="192"/>
    </row>
    <row r="1386" spans="5:10" s="110" customFormat="1" ht="13.5" customHeight="1">
      <c r="E1386" s="67"/>
      <c r="G1386" s="67"/>
      <c r="I1386" s="147"/>
      <c r="J1386" s="192"/>
    </row>
    <row r="1387" spans="5:10" s="110" customFormat="1" ht="13.5" customHeight="1">
      <c r="E1387" s="67"/>
      <c r="G1387" s="67"/>
      <c r="I1387" s="147"/>
      <c r="J1387" s="192"/>
    </row>
    <row r="1388" spans="5:10" s="110" customFormat="1" ht="13.5" customHeight="1">
      <c r="E1388" s="67"/>
      <c r="G1388" s="67"/>
      <c r="I1388" s="147"/>
      <c r="J1388" s="192"/>
    </row>
    <row r="1389" spans="5:10" s="110" customFormat="1" ht="13.5" customHeight="1">
      <c r="E1389" s="67"/>
      <c r="G1389" s="67"/>
      <c r="I1389" s="147"/>
      <c r="J1389" s="192"/>
    </row>
    <row r="1390" spans="5:10" s="110" customFormat="1" ht="13.5" customHeight="1">
      <c r="E1390" s="67"/>
      <c r="G1390" s="67"/>
      <c r="I1390" s="147"/>
      <c r="J1390" s="192"/>
    </row>
    <row r="1391" spans="5:10" s="110" customFormat="1" ht="13.5" customHeight="1">
      <c r="E1391" s="67"/>
      <c r="G1391" s="67"/>
      <c r="I1391" s="147"/>
      <c r="J1391" s="192"/>
    </row>
    <row r="1392" spans="5:10" s="110" customFormat="1" ht="13.5" customHeight="1">
      <c r="E1392" s="67"/>
      <c r="G1392" s="67"/>
      <c r="I1392" s="147"/>
      <c r="J1392" s="192"/>
    </row>
    <row r="1393" spans="5:10" s="110" customFormat="1" ht="13.5" customHeight="1">
      <c r="E1393" s="67"/>
      <c r="G1393" s="67"/>
      <c r="I1393" s="147"/>
      <c r="J1393" s="192"/>
    </row>
    <row r="1394" spans="5:10" s="110" customFormat="1" ht="13.5" customHeight="1">
      <c r="E1394" s="67"/>
      <c r="G1394" s="67"/>
      <c r="I1394" s="147"/>
      <c r="J1394" s="192"/>
    </row>
    <row r="1395" spans="5:10" s="110" customFormat="1" ht="13.5" customHeight="1">
      <c r="E1395" s="67"/>
      <c r="G1395" s="67"/>
      <c r="I1395" s="147"/>
      <c r="J1395" s="192"/>
    </row>
    <row r="1396" spans="5:10" s="110" customFormat="1" ht="13.5" customHeight="1">
      <c r="E1396" s="67"/>
      <c r="G1396" s="67"/>
      <c r="I1396" s="147"/>
      <c r="J1396" s="192"/>
    </row>
    <row r="1397" spans="5:10" s="110" customFormat="1" ht="13.5" customHeight="1">
      <c r="E1397" s="67"/>
      <c r="G1397" s="67"/>
      <c r="I1397" s="147"/>
      <c r="J1397" s="192"/>
    </row>
    <row r="1398" spans="5:10" s="110" customFormat="1" ht="13.5" customHeight="1">
      <c r="E1398" s="67"/>
      <c r="G1398" s="67"/>
      <c r="I1398" s="147"/>
      <c r="J1398" s="192"/>
    </row>
    <row r="1399" spans="5:10" s="110" customFormat="1" ht="13.5" customHeight="1">
      <c r="E1399" s="67"/>
      <c r="G1399" s="67"/>
      <c r="I1399" s="147"/>
      <c r="J1399" s="192"/>
    </row>
    <row r="1400" spans="5:10" s="110" customFormat="1" ht="13.5" customHeight="1">
      <c r="E1400" s="67"/>
      <c r="G1400" s="67"/>
      <c r="I1400" s="147"/>
      <c r="J1400" s="192"/>
    </row>
    <row r="1401" spans="5:10" s="110" customFormat="1" ht="13.5" customHeight="1">
      <c r="E1401" s="67"/>
      <c r="G1401" s="67"/>
      <c r="I1401" s="147"/>
      <c r="J1401" s="192"/>
    </row>
    <row r="1402" spans="5:10" s="110" customFormat="1" ht="13.5" customHeight="1">
      <c r="E1402" s="67"/>
      <c r="G1402" s="67"/>
      <c r="I1402" s="147"/>
      <c r="J1402" s="192"/>
    </row>
    <row r="1403" spans="5:10" s="110" customFormat="1" ht="13.5" customHeight="1">
      <c r="E1403" s="67"/>
      <c r="G1403" s="67"/>
      <c r="I1403" s="147"/>
      <c r="J1403" s="192"/>
    </row>
    <row r="1404" spans="5:10" s="110" customFormat="1" ht="13.5" customHeight="1">
      <c r="E1404" s="67"/>
      <c r="G1404" s="67"/>
      <c r="I1404" s="147"/>
      <c r="J1404" s="192"/>
    </row>
    <row r="1405" spans="5:10" s="110" customFormat="1" ht="13.5" customHeight="1">
      <c r="E1405" s="67"/>
      <c r="G1405" s="67"/>
      <c r="I1405" s="147"/>
      <c r="J1405" s="192"/>
    </row>
    <row r="1406" spans="5:10" s="110" customFormat="1" ht="13.5" customHeight="1">
      <c r="E1406" s="67"/>
      <c r="G1406" s="67"/>
      <c r="I1406" s="147"/>
      <c r="J1406" s="192"/>
    </row>
    <row r="1407" spans="5:10" s="110" customFormat="1" ht="13.5" customHeight="1">
      <c r="E1407" s="67"/>
      <c r="G1407" s="67"/>
      <c r="I1407" s="147"/>
      <c r="J1407" s="192"/>
    </row>
    <row r="1408" spans="5:10" s="110" customFormat="1" ht="13.5" customHeight="1">
      <c r="E1408" s="67"/>
      <c r="G1408" s="67"/>
      <c r="I1408" s="147"/>
      <c r="J1408" s="192"/>
    </row>
    <row r="1409" spans="5:10" s="110" customFormat="1" ht="13.5" customHeight="1">
      <c r="E1409" s="67"/>
      <c r="G1409" s="67"/>
      <c r="I1409" s="147"/>
      <c r="J1409" s="192"/>
    </row>
    <row r="1410" spans="5:10" s="110" customFormat="1" ht="13.5" customHeight="1">
      <c r="E1410" s="67"/>
      <c r="G1410" s="67"/>
      <c r="I1410" s="147"/>
      <c r="J1410" s="192"/>
    </row>
    <row r="1411" spans="5:10" s="110" customFormat="1" ht="13.5" customHeight="1">
      <c r="E1411" s="67"/>
      <c r="G1411" s="67"/>
      <c r="I1411" s="147"/>
      <c r="J1411" s="192"/>
    </row>
    <row r="1412" spans="5:10" s="110" customFormat="1" ht="13.5" customHeight="1">
      <c r="E1412" s="67"/>
      <c r="G1412" s="67"/>
      <c r="I1412" s="147"/>
      <c r="J1412" s="192"/>
    </row>
    <row r="1413" spans="5:10" s="110" customFormat="1" ht="13.5" customHeight="1">
      <c r="E1413" s="67"/>
      <c r="G1413" s="67"/>
      <c r="I1413" s="147"/>
      <c r="J1413" s="192"/>
    </row>
    <row r="1414" spans="5:10" s="110" customFormat="1" ht="13.5" customHeight="1">
      <c r="E1414" s="67"/>
      <c r="G1414" s="67"/>
      <c r="I1414" s="147"/>
      <c r="J1414" s="192"/>
    </row>
    <row r="1415" spans="5:10" s="110" customFormat="1" ht="13.5" customHeight="1">
      <c r="E1415" s="67"/>
      <c r="G1415" s="67"/>
      <c r="I1415" s="147"/>
      <c r="J1415" s="192"/>
    </row>
    <row r="1416" spans="5:10" s="110" customFormat="1" ht="13.5" customHeight="1">
      <c r="E1416" s="67"/>
      <c r="G1416" s="67"/>
      <c r="I1416" s="147"/>
      <c r="J1416" s="192"/>
    </row>
    <row r="1417" spans="5:10" s="110" customFormat="1" ht="13.5" customHeight="1">
      <c r="E1417" s="67"/>
      <c r="G1417" s="67"/>
      <c r="I1417" s="147"/>
      <c r="J1417" s="192"/>
    </row>
    <row r="1418" spans="5:10" s="110" customFormat="1" ht="13.5" customHeight="1">
      <c r="E1418" s="67"/>
      <c r="G1418" s="67"/>
      <c r="I1418" s="147"/>
      <c r="J1418" s="192"/>
    </row>
    <row r="1419" spans="5:10" s="110" customFormat="1" ht="13.5" customHeight="1">
      <c r="E1419" s="67"/>
      <c r="G1419" s="67"/>
      <c r="I1419" s="147"/>
      <c r="J1419" s="192"/>
    </row>
    <row r="1420" spans="5:10" s="110" customFormat="1" ht="13.5" customHeight="1">
      <c r="E1420" s="67"/>
      <c r="G1420" s="67"/>
      <c r="I1420" s="147"/>
      <c r="J1420" s="192"/>
    </row>
    <row r="1421" spans="5:10" s="110" customFormat="1" ht="13.5" customHeight="1">
      <c r="E1421" s="67"/>
      <c r="G1421" s="67"/>
      <c r="I1421" s="147"/>
      <c r="J1421" s="192"/>
    </row>
    <row r="1422" spans="5:10" s="110" customFormat="1" ht="13.5" customHeight="1">
      <c r="E1422" s="67"/>
      <c r="G1422" s="67"/>
      <c r="I1422" s="147"/>
      <c r="J1422" s="192"/>
    </row>
    <row r="1423" spans="5:10" s="110" customFormat="1" ht="13.5" customHeight="1">
      <c r="E1423" s="67"/>
      <c r="G1423" s="67"/>
      <c r="I1423" s="147"/>
      <c r="J1423" s="192"/>
    </row>
    <row r="1424" spans="5:10" s="110" customFormat="1" ht="13.5" customHeight="1">
      <c r="E1424" s="67"/>
      <c r="G1424" s="67"/>
      <c r="I1424" s="147"/>
      <c r="J1424" s="192"/>
    </row>
    <row r="1425" spans="5:10" s="110" customFormat="1" ht="13.5" customHeight="1">
      <c r="E1425" s="67"/>
      <c r="G1425" s="67"/>
      <c r="I1425" s="147"/>
      <c r="J1425" s="192"/>
    </row>
    <row r="1426" spans="5:10" s="110" customFormat="1" ht="13.5" customHeight="1">
      <c r="E1426" s="67"/>
      <c r="G1426" s="67"/>
      <c r="I1426" s="147"/>
      <c r="J1426" s="192"/>
    </row>
    <row r="1427" spans="5:10" s="110" customFormat="1" ht="13.5" customHeight="1">
      <c r="E1427" s="67"/>
      <c r="G1427" s="67"/>
      <c r="I1427" s="147"/>
      <c r="J1427" s="192"/>
    </row>
    <row r="1428" spans="5:10" s="110" customFormat="1" ht="13.5" customHeight="1">
      <c r="E1428" s="67"/>
      <c r="G1428" s="67"/>
      <c r="I1428" s="147"/>
      <c r="J1428" s="192"/>
    </row>
    <row r="1429" spans="5:10" s="110" customFormat="1" ht="13.5" customHeight="1">
      <c r="E1429" s="67"/>
      <c r="G1429" s="67"/>
      <c r="I1429" s="147"/>
      <c r="J1429" s="192"/>
    </row>
    <row r="1430" spans="5:10" s="110" customFormat="1" ht="13.5" customHeight="1">
      <c r="E1430" s="67"/>
      <c r="G1430" s="67"/>
      <c r="I1430" s="147"/>
      <c r="J1430" s="192"/>
    </row>
    <row r="1431" spans="5:10" s="110" customFormat="1" ht="13.5" customHeight="1">
      <c r="E1431" s="67"/>
      <c r="G1431" s="67"/>
      <c r="I1431" s="147"/>
      <c r="J1431" s="192"/>
    </row>
    <row r="1432" spans="5:10" s="110" customFormat="1" ht="13.5" customHeight="1">
      <c r="E1432" s="67"/>
      <c r="G1432" s="67"/>
      <c r="I1432" s="147"/>
      <c r="J1432" s="192"/>
    </row>
    <row r="1433" spans="5:10" s="110" customFormat="1" ht="13.5" customHeight="1">
      <c r="E1433" s="67"/>
      <c r="G1433" s="67"/>
      <c r="I1433" s="147"/>
      <c r="J1433" s="192"/>
    </row>
    <row r="1434" spans="5:10" s="110" customFormat="1" ht="13.5" customHeight="1">
      <c r="E1434" s="67"/>
      <c r="G1434" s="67"/>
      <c r="I1434" s="147"/>
      <c r="J1434" s="192"/>
    </row>
    <row r="1435" spans="5:10" s="110" customFormat="1" ht="13.5" customHeight="1">
      <c r="E1435" s="67"/>
      <c r="G1435" s="67"/>
      <c r="I1435" s="147"/>
      <c r="J1435" s="192"/>
    </row>
    <row r="1436" spans="5:10" s="110" customFormat="1" ht="13.5" customHeight="1">
      <c r="E1436" s="67"/>
      <c r="G1436" s="67"/>
      <c r="I1436" s="147"/>
      <c r="J1436" s="192"/>
    </row>
    <row r="1437" spans="5:10" s="110" customFormat="1" ht="13.5" customHeight="1">
      <c r="E1437" s="67"/>
      <c r="G1437" s="67"/>
      <c r="I1437" s="147"/>
      <c r="J1437" s="192"/>
    </row>
    <row r="1438" spans="5:10" s="110" customFormat="1" ht="13.5" customHeight="1">
      <c r="E1438" s="67"/>
      <c r="G1438" s="67"/>
      <c r="I1438" s="147"/>
      <c r="J1438" s="192"/>
    </row>
    <row r="1439" spans="5:10" s="110" customFormat="1" ht="13.5" customHeight="1">
      <c r="E1439" s="67"/>
      <c r="G1439" s="67"/>
      <c r="I1439" s="147"/>
      <c r="J1439" s="192"/>
    </row>
    <row r="1440" spans="5:10" s="110" customFormat="1" ht="13.5" customHeight="1">
      <c r="E1440" s="67"/>
      <c r="G1440" s="67"/>
      <c r="I1440" s="147"/>
      <c r="J1440" s="192"/>
    </row>
    <row r="1441" spans="5:10" s="110" customFormat="1" ht="13.5" customHeight="1">
      <c r="E1441" s="67"/>
      <c r="G1441" s="67"/>
      <c r="I1441" s="147"/>
      <c r="J1441" s="192"/>
    </row>
    <row r="1442" spans="5:10" s="110" customFormat="1" ht="13.5" customHeight="1">
      <c r="E1442" s="67"/>
      <c r="G1442" s="67"/>
      <c r="I1442" s="147"/>
      <c r="J1442" s="192"/>
    </row>
    <row r="1443" spans="5:10" s="110" customFormat="1" ht="13.5" customHeight="1">
      <c r="E1443" s="67"/>
      <c r="G1443" s="67"/>
      <c r="I1443" s="147"/>
      <c r="J1443" s="192"/>
    </row>
    <row r="1444" spans="5:10" s="110" customFormat="1" ht="13.5" customHeight="1">
      <c r="E1444" s="67"/>
      <c r="G1444" s="67"/>
      <c r="I1444" s="147"/>
      <c r="J1444" s="192"/>
    </row>
    <row r="1445" spans="5:10" s="110" customFormat="1" ht="13.5" customHeight="1">
      <c r="E1445" s="67"/>
      <c r="G1445" s="67"/>
      <c r="I1445" s="147"/>
      <c r="J1445" s="192"/>
    </row>
    <row r="1446" spans="5:10" s="110" customFormat="1" ht="13.5" customHeight="1">
      <c r="E1446" s="67"/>
      <c r="G1446" s="67"/>
      <c r="I1446" s="147"/>
      <c r="J1446" s="192"/>
    </row>
    <row r="1447" spans="5:10" s="110" customFormat="1" ht="13.5" customHeight="1">
      <c r="E1447" s="67"/>
      <c r="G1447" s="67"/>
      <c r="I1447" s="147"/>
      <c r="J1447" s="192"/>
    </row>
    <row r="1448" spans="5:10" s="110" customFormat="1" ht="13.5" customHeight="1">
      <c r="E1448" s="67"/>
      <c r="G1448" s="67"/>
      <c r="I1448" s="147"/>
      <c r="J1448" s="192"/>
    </row>
    <row r="1449" spans="5:10" s="110" customFormat="1" ht="13.5" customHeight="1">
      <c r="E1449" s="67"/>
      <c r="G1449" s="67"/>
      <c r="I1449" s="147"/>
      <c r="J1449" s="192"/>
    </row>
    <row r="1450" spans="5:10" s="110" customFormat="1" ht="13.5" customHeight="1">
      <c r="E1450" s="67"/>
      <c r="G1450" s="67"/>
      <c r="I1450" s="147"/>
      <c r="J1450" s="192"/>
    </row>
    <row r="1451" spans="5:10" s="110" customFormat="1" ht="13.5" customHeight="1">
      <c r="E1451" s="67"/>
      <c r="G1451" s="67"/>
      <c r="I1451" s="147"/>
      <c r="J1451" s="192"/>
    </row>
    <row r="1452" spans="5:10" s="110" customFormat="1" ht="13.5" customHeight="1">
      <c r="E1452" s="67"/>
      <c r="G1452" s="67"/>
      <c r="I1452" s="147"/>
      <c r="J1452" s="192"/>
    </row>
    <row r="1453" spans="5:10" s="110" customFormat="1" ht="13.5" customHeight="1">
      <c r="E1453" s="67"/>
      <c r="G1453" s="67"/>
      <c r="I1453" s="147"/>
      <c r="J1453" s="192"/>
    </row>
    <row r="1454" spans="5:10" s="110" customFormat="1" ht="13.5" customHeight="1">
      <c r="E1454" s="67"/>
      <c r="G1454" s="67"/>
      <c r="I1454" s="147"/>
      <c r="J1454" s="192"/>
    </row>
    <row r="1455" spans="5:10" s="110" customFormat="1" ht="13.5" customHeight="1">
      <c r="E1455" s="67"/>
      <c r="G1455" s="67"/>
      <c r="I1455" s="147"/>
      <c r="J1455" s="192"/>
    </row>
    <row r="1456" spans="5:10" s="110" customFormat="1" ht="13.5" customHeight="1">
      <c r="E1456" s="67"/>
      <c r="G1456" s="67"/>
      <c r="I1456" s="147"/>
      <c r="J1456" s="192"/>
    </row>
    <row r="1457" spans="5:10" s="110" customFormat="1" ht="13.5" customHeight="1">
      <c r="E1457" s="67"/>
      <c r="G1457" s="67"/>
      <c r="I1457" s="147"/>
      <c r="J1457" s="192"/>
    </row>
    <row r="1458" spans="5:10" s="110" customFormat="1" ht="13.5" customHeight="1">
      <c r="E1458" s="67"/>
      <c r="G1458" s="67"/>
      <c r="I1458" s="147"/>
      <c r="J1458" s="192"/>
    </row>
    <row r="1459" spans="5:10" s="110" customFormat="1" ht="13.5" customHeight="1">
      <c r="E1459" s="67"/>
      <c r="G1459" s="67"/>
      <c r="I1459" s="147"/>
      <c r="J1459" s="192"/>
    </row>
    <row r="1460" spans="5:10" s="110" customFormat="1" ht="13.5" customHeight="1">
      <c r="E1460" s="67"/>
      <c r="G1460" s="67"/>
      <c r="I1460" s="147"/>
      <c r="J1460" s="192"/>
    </row>
    <row r="1461" spans="5:10" s="110" customFormat="1" ht="13.5" customHeight="1">
      <c r="E1461" s="67"/>
      <c r="G1461" s="67"/>
      <c r="I1461" s="147"/>
      <c r="J1461" s="192"/>
    </row>
    <row r="1462" spans="5:10" s="110" customFormat="1" ht="13.5" customHeight="1">
      <c r="E1462" s="67"/>
      <c r="G1462" s="67"/>
      <c r="I1462" s="147"/>
      <c r="J1462" s="192"/>
    </row>
    <row r="1463" spans="5:10" s="110" customFormat="1" ht="13.5" customHeight="1">
      <c r="E1463" s="67"/>
      <c r="G1463" s="67"/>
      <c r="I1463" s="147"/>
      <c r="J1463" s="192"/>
    </row>
    <row r="1464" spans="5:10" s="110" customFormat="1" ht="13.5" customHeight="1">
      <c r="E1464" s="67"/>
      <c r="G1464" s="67"/>
      <c r="I1464" s="147"/>
      <c r="J1464" s="192"/>
    </row>
    <row r="1465" spans="5:10" s="110" customFormat="1" ht="13.5" customHeight="1">
      <c r="E1465" s="67"/>
      <c r="G1465" s="67"/>
      <c r="I1465" s="147"/>
      <c r="J1465" s="192"/>
    </row>
    <row r="1466" spans="5:10" s="110" customFormat="1" ht="13.5" customHeight="1">
      <c r="E1466" s="67"/>
      <c r="G1466" s="67"/>
      <c r="I1466" s="147"/>
      <c r="J1466" s="192"/>
    </row>
    <row r="1467" spans="5:10" s="110" customFormat="1" ht="13.5" customHeight="1">
      <c r="E1467" s="67"/>
      <c r="G1467" s="67"/>
      <c r="I1467" s="147"/>
      <c r="J1467" s="192"/>
    </row>
    <row r="1468" spans="5:10" s="110" customFormat="1" ht="13.5" customHeight="1">
      <c r="E1468" s="67"/>
      <c r="G1468" s="67"/>
      <c r="I1468" s="147"/>
      <c r="J1468" s="192"/>
    </row>
    <row r="1469" spans="5:10" s="110" customFormat="1" ht="13.5" customHeight="1">
      <c r="E1469" s="67"/>
      <c r="G1469" s="67"/>
      <c r="I1469" s="147"/>
      <c r="J1469" s="192"/>
    </row>
    <row r="1470" spans="5:10" s="110" customFormat="1" ht="13.5" customHeight="1">
      <c r="E1470" s="67"/>
      <c r="G1470" s="67"/>
      <c r="I1470" s="147"/>
      <c r="J1470" s="192"/>
    </row>
    <row r="1471" spans="5:10" s="110" customFormat="1" ht="13.5" customHeight="1">
      <c r="E1471" s="67"/>
      <c r="G1471" s="67"/>
      <c r="I1471" s="147"/>
      <c r="J1471" s="192"/>
    </row>
    <row r="1472" spans="5:10" s="110" customFormat="1" ht="13.5" customHeight="1">
      <c r="E1472" s="67"/>
      <c r="G1472" s="67"/>
      <c r="I1472" s="147"/>
      <c r="J1472" s="192"/>
    </row>
    <row r="1473" spans="5:10" s="110" customFormat="1" ht="13.5" customHeight="1">
      <c r="E1473" s="67"/>
      <c r="G1473" s="67"/>
      <c r="I1473" s="147"/>
      <c r="J1473" s="192"/>
    </row>
    <row r="1474" spans="5:10" s="110" customFormat="1" ht="13.5" customHeight="1">
      <c r="E1474" s="67"/>
      <c r="G1474" s="67"/>
      <c r="I1474" s="147"/>
      <c r="J1474" s="192"/>
    </row>
    <row r="1475" spans="5:10" s="110" customFormat="1" ht="13.5" customHeight="1">
      <c r="E1475" s="67"/>
      <c r="G1475" s="67"/>
      <c r="I1475" s="147"/>
      <c r="J1475" s="192"/>
    </row>
    <row r="1476" spans="5:10" s="110" customFormat="1" ht="13.5" customHeight="1">
      <c r="E1476" s="67"/>
      <c r="G1476" s="67"/>
      <c r="I1476" s="147"/>
      <c r="J1476" s="192"/>
    </row>
    <row r="1477" spans="5:10" s="110" customFormat="1" ht="13.5" customHeight="1">
      <c r="E1477" s="67"/>
      <c r="G1477" s="67"/>
      <c r="I1477" s="147"/>
      <c r="J1477" s="192"/>
    </row>
    <row r="1478" spans="5:10" s="110" customFormat="1" ht="13.5" customHeight="1">
      <c r="E1478" s="67"/>
      <c r="G1478" s="67"/>
      <c r="I1478" s="147"/>
      <c r="J1478" s="192"/>
    </row>
    <row r="1479" spans="5:10" s="110" customFormat="1" ht="13.5" customHeight="1">
      <c r="E1479" s="67"/>
      <c r="G1479" s="67"/>
      <c r="I1479" s="147"/>
      <c r="J1479" s="192"/>
    </row>
    <row r="1480" spans="5:10" s="110" customFormat="1" ht="13.5" customHeight="1">
      <c r="E1480" s="67"/>
      <c r="G1480" s="67"/>
      <c r="I1480" s="147"/>
      <c r="J1480" s="192"/>
    </row>
    <row r="1481" spans="5:10" s="110" customFormat="1" ht="13.5" customHeight="1">
      <c r="E1481" s="67"/>
      <c r="G1481" s="67"/>
      <c r="I1481" s="147"/>
      <c r="J1481" s="192"/>
    </row>
    <row r="1482" spans="5:10" s="110" customFormat="1" ht="13.5" customHeight="1">
      <c r="E1482" s="67"/>
      <c r="G1482" s="67"/>
      <c r="I1482" s="147"/>
      <c r="J1482" s="192"/>
    </row>
    <row r="1483" spans="5:10" s="110" customFormat="1" ht="13.5" customHeight="1">
      <c r="E1483" s="67"/>
      <c r="G1483" s="67"/>
      <c r="I1483" s="147"/>
      <c r="J1483" s="192"/>
    </row>
    <row r="1484" spans="5:10" s="110" customFormat="1" ht="13.5" customHeight="1">
      <c r="E1484" s="67"/>
      <c r="G1484" s="67"/>
      <c r="I1484" s="147"/>
      <c r="J1484" s="192"/>
    </row>
    <row r="1485" spans="5:10" s="110" customFormat="1" ht="13.5" customHeight="1">
      <c r="E1485" s="67"/>
      <c r="G1485" s="67"/>
      <c r="I1485" s="147"/>
      <c r="J1485" s="192"/>
    </row>
    <row r="1486" spans="5:10" s="110" customFormat="1" ht="13.5" customHeight="1">
      <c r="E1486" s="67"/>
      <c r="G1486" s="67"/>
      <c r="I1486" s="147"/>
      <c r="J1486" s="192"/>
    </row>
    <row r="1487" spans="5:10" s="110" customFormat="1" ht="13.5" customHeight="1">
      <c r="E1487" s="67"/>
      <c r="G1487" s="67"/>
      <c r="I1487" s="147"/>
      <c r="J1487" s="192"/>
    </row>
    <row r="1488" spans="5:10" s="110" customFormat="1" ht="13.5" customHeight="1">
      <c r="E1488" s="67"/>
      <c r="G1488" s="67"/>
      <c r="I1488" s="147"/>
      <c r="J1488" s="192"/>
    </row>
    <row r="1489" spans="5:10" s="110" customFormat="1" ht="13.5" customHeight="1">
      <c r="E1489" s="67"/>
      <c r="G1489" s="67"/>
      <c r="I1489" s="147"/>
      <c r="J1489" s="192"/>
    </row>
    <row r="1490" spans="5:10" s="110" customFormat="1" ht="13.5" customHeight="1">
      <c r="E1490" s="67"/>
      <c r="G1490" s="67"/>
      <c r="I1490" s="147"/>
      <c r="J1490" s="192"/>
    </row>
    <row r="1491" spans="5:10" s="110" customFormat="1" ht="13.5" customHeight="1">
      <c r="E1491" s="67"/>
      <c r="G1491" s="67"/>
      <c r="I1491" s="147"/>
      <c r="J1491" s="192"/>
    </row>
    <row r="1492" spans="5:10" s="110" customFormat="1" ht="13.5" customHeight="1">
      <c r="E1492" s="67"/>
      <c r="G1492" s="67"/>
      <c r="I1492" s="147"/>
      <c r="J1492" s="192"/>
    </row>
    <row r="1493" spans="5:10" s="110" customFormat="1" ht="13.5" customHeight="1">
      <c r="E1493" s="67"/>
      <c r="G1493" s="67"/>
      <c r="I1493" s="147"/>
      <c r="J1493" s="192"/>
    </row>
    <row r="1494" spans="5:10" s="110" customFormat="1" ht="13.5" customHeight="1">
      <c r="E1494" s="67"/>
      <c r="G1494" s="67"/>
      <c r="I1494" s="147"/>
      <c r="J1494" s="192"/>
    </row>
    <row r="1495" spans="5:10" s="110" customFormat="1" ht="13.5" customHeight="1">
      <c r="E1495" s="67"/>
      <c r="G1495" s="67"/>
      <c r="I1495" s="147"/>
      <c r="J1495" s="192"/>
    </row>
    <row r="1496" spans="5:10" s="110" customFormat="1" ht="13.5" customHeight="1">
      <c r="E1496" s="67"/>
      <c r="G1496" s="67"/>
      <c r="I1496" s="147"/>
      <c r="J1496" s="192"/>
    </row>
    <row r="1497" spans="5:10" s="110" customFormat="1" ht="13.5" customHeight="1">
      <c r="E1497" s="67"/>
      <c r="G1497" s="67"/>
      <c r="I1497" s="147"/>
      <c r="J1497" s="192"/>
    </row>
    <row r="1498" spans="5:10" s="110" customFormat="1" ht="13.5" customHeight="1">
      <c r="E1498" s="67"/>
      <c r="G1498" s="67"/>
      <c r="I1498" s="147"/>
      <c r="J1498" s="192"/>
    </row>
    <row r="1499" spans="5:10" s="110" customFormat="1" ht="13.5" customHeight="1">
      <c r="E1499" s="67"/>
      <c r="G1499" s="67"/>
      <c r="I1499" s="147"/>
      <c r="J1499" s="192"/>
    </row>
    <row r="1500" spans="5:10" s="110" customFormat="1" ht="13.5" customHeight="1">
      <c r="E1500" s="67"/>
      <c r="G1500" s="67"/>
      <c r="I1500" s="147"/>
      <c r="J1500" s="192"/>
    </row>
    <row r="1501" spans="5:10" s="110" customFormat="1" ht="13.5" customHeight="1">
      <c r="E1501" s="67"/>
      <c r="G1501" s="67"/>
      <c r="I1501" s="147"/>
      <c r="J1501" s="192"/>
    </row>
    <row r="1502" spans="5:10" s="110" customFormat="1" ht="13.5" customHeight="1">
      <c r="E1502" s="67"/>
      <c r="G1502" s="67"/>
      <c r="I1502" s="147"/>
      <c r="J1502" s="192"/>
    </row>
    <row r="1503" spans="5:10" s="110" customFormat="1" ht="13.5" customHeight="1">
      <c r="E1503" s="67"/>
      <c r="G1503" s="67"/>
      <c r="I1503" s="147"/>
      <c r="J1503" s="192"/>
    </row>
    <row r="1504" spans="5:10" s="110" customFormat="1" ht="13.5" customHeight="1">
      <c r="E1504" s="67"/>
      <c r="G1504" s="67"/>
      <c r="I1504" s="147"/>
      <c r="J1504" s="192"/>
    </row>
    <row r="1505" spans="5:10" s="110" customFormat="1" ht="13.5" customHeight="1">
      <c r="E1505" s="67"/>
      <c r="G1505" s="67"/>
      <c r="I1505" s="147"/>
      <c r="J1505" s="192"/>
    </row>
    <row r="1506" spans="5:10" s="110" customFormat="1" ht="13.5" customHeight="1">
      <c r="E1506" s="67"/>
      <c r="G1506" s="67"/>
      <c r="I1506" s="147"/>
      <c r="J1506" s="192"/>
    </row>
    <row r="1507" spans="5:10" s="110" customFormat="1" ht="13.5" customHeight="1">
      <c r="E1507" s="67"/>
      <c r="G1507" s="67"/>
      <c r="I1507" s="147"/>
      <c r="J1507" s="192"/>
    </row>
    <row r="1508" spans="5:10" s="110" customFormat="1" ht="13.5" customHeight="1">
      <c r="E1508" s="67"/>
      <c r="G1508" s="67"/>
      <c r="I1508" s="147"/>
      <c r="J1508" s="192"/>
    </row>
    <row r="1509" spans="5:10" s="110" customFormat="1" ht="13.5" customHeight="1">
      <c r="E1509" s="67"/>
      <c r="G1509" s="67"/>
      <c r="I1509" s="147"/>
      <c r="J1509" s="192"/>
    </row>
    <row r="1510" spans="5:10" s="110" customFormat="1" ht="13.5" customHeight="1">
      <c r="E1510" s="67"/>
      <c r="G1510" s="67"/>
      <c r="I1510" s="147"/>
      <c r="J1510" s="192"/>
    </row>
    <row r="1511" spans="5:10" s="110" customFormat="1" ht="13.5" customHeight="1">
      <c r="E1511" s="67"/>
      <c r="G1511" s="67"/>
      <c r="I1511" s="147"/>
      <c r="J1511" s="192"/>
    </row>
    <row r="1512" spans="5:10" s="110" customFormat="1" ht="13.5" customHeight="1">
      <c r="E1512" s="67"/>
      <c r="G1512" s="67"/>
      <c r="I1512" s="147"/>
      <c r="J1512" s="192"/>
    </row>
    <row r="1513" spans="5:10" s="110" customFormat="1" ht="13.5" customHeight="1">
      <c r="E1513" s="67"/>
      <c r="G1513" s="67"/>
      <c r="I1513" s="147"/>
      <c r="J1513" s="192"/>
    </row>
    <row r="1514" spans="5:10" s="110" customFormat="1" ht="13.5" customHeight="1">
      <c r="E1514" s="67"/>
      <c r="G1514" s="67"/>
      <c r="I1514" s="147"/>
      <c r="J1514" s="192"/>
    </row>
    <row r="1515" spans="5:10" s="110" customFormat="1" ht="13.5" customHeight="1">
      <c r="E1515" s="67"/>
      <c r="G1515" s="67"/>
      <c r="I1515" s="147"/>
      <c r="J1515" s="192"/>
    </row>
    <row r="1516" spans="5:10" s="110" customFormat="1" ht="13.5" customHeight="1">
      <c r="E1516" s="67"/>
      <c r="G1516" s="67"/>
      <c r="I1516" s="147"/>
      <c r="J1516" s="192"/>
    </row>
    <row r="1517" spans="5:10" s="110" customFormat="1" ht="13.5" customHeight="1">
      <c r="E1517" s="67"/>
      <c r="G1517" s="67"/>
      <c r="I1517" s="147"/>
      <c r="J1517" s="192"/>
    </row>
    <row r="1518" spans="5:10" s="110" customFormat="1" ht="13.5" customHeight="1">
      <c r="E1518" s="67"/>
      <c r="G1518" s="67"/>
      <c r="I1518" s="147"/>
      <c r="J1518" s="192"/>
    </row>
    <row r="1519" spans="5:10" s="110" customFormat="1" ht="13.5" customHeight="1">
      <c r="E1519" s="67"/>
      <c r="G1519" s="67"/>
      <c r="I1519" s="147"/>
      <c r="J1519" s="192"/>
    </row>
    <row r="1520" spans="5:10" s="110" customFormat="1" ht="13.5" customHeight="1">
      <c r="E1520" s="67"/>
      <c r="G1520" s="67"/>
      <c r="I1520" s="147"/>
      <c r="J1520" s="192"/>
    </row>
    <row r="1521" spans="5:10" s="110" customFormat="1" ht="13.5" customHeight="1">
      <c r="E1521" s="67"/>
      <c r="G1521" s="67"/>
      <c r="I1521" s="147"/>
      <c r="J1521" s="192"/>
    </row>
    <row r="1522" spans="5:10" s="110" customFormat="1" ht="13.5" customHeight="1">
      <c r="E1522" s="67"/>
      <c r="G1522" s="67"/>
      <c r="I1522" s="147"/>
      <c r="J1522" s="192"/>
    </row>
    <row r="1523" spans="5:10" s="110" customFormat="1" ht="13.5" customHeight="1">
      <c r="E1523" s="67"/>
      <c r="G1523" s="67"/>
      <c r="I1523" s="147"/>
      <c r="J1523" s="192"/>
    </row>
    <row r="1524" spans="5:10" s="110" customFormat="1" ht="13.5" customHeight="1">
      <c r="E1524" s="67"/>
      <c r="G1524" s="67"/>
      <c r="I1524" s="147"/>
      <c r="J1524" s="192"/>
    </row>
    <row r="1525" spans="5:10" s="110" customFormat="1" ht="13.5" customHeight="1">
      <c r="E1525" s="67"/>
      <c r="G1525" s="67"/>
      <c r="I1525" s="147"/>
      <c r="J1525" s="192"/>
    </row>
    <row r="1526" spans="5:10" s="110" customFormat="1" ht="13.5" customHeight="1">
      <c r="E1526" s="67"/>
      <c r="G1526" s="67"/>
      <c r="I1526" s="147"/>
      <c r="J1526" s="192"/>
    </row>
    <row r="1527" spans="5:10" s="110" customFormat="1" ht="13.5" customHeight="1">
      <c r="E1527" s="67"/>
      <c r="G1527" s="67"/>
      <c r="I1527" s="147"/>
      <c r="J1527" s="192"/>
    </row>
    <row r="1528" spans="5:10" s="110" customFormat="1" ht="13.5" customHeight="1">
      <c r="E1528" s="67"/>
      <c r="G1528" s="67"/>
      <c r="I1528" s="147"/>
      <c r="J1528" s="192"/>
    </row>
    <row r="1529" spans="5:10" s="110" customFormat="1" ht="13.5" customHeight="1">
      <c r="E1529" s="67"/>
      <c r="G1529" s="67"/>
      <c r="I1529" s="147"/>
      <c r="J1529" s="192"/>
    </row>
    <row r="1530" spans="5:10" s="110" customFormat="1" ht="13.5" customHeight="1">
      <c r="E1530" s="67"/>
      <c r="G1530" s="67"/>
      <c r="I1530" s="147"/>
      <c r="J1530" s="192"/>
    </row>
    <row r="1531" spans="5:10" s="110" customFormat="1" ht="13.5" customHeight="1">
      <c r="E1531" s="67"/>
      <c r="G1531" s="67"/>
      <c r="I1531" s="147"/>
      <c r="J1531" s="192"/>
    </row>
    <row r="1532" spans="5:10" s="110" customFormat="1" ht="13.5" customHeight="1">
      <c r="E1532" s="67"/>
      <c r="G1532" s="67"/>
      <c r="I1532" s="147"/>
      <c r="J1532" s="192"/>
    </row>
    <row r="1533" spans="5:10" s="110" customFormat="1" ht="13.5" customHeight="1">
      <c r="E1533" s="67"/>
      <c r="G1533" s="67"/>
      <c r="I1533" s="147"/>
      <c r="J1533" s="192"/>
    </row>
    <row r="1534" spans="5:10" s="110" customFormat="1" ht="13.5" customHeight="1">
      <c r="E1534" s="67"/>
      <c r="G1534" s="67"/>
      <c r="I1534" s="147"/>
      <c r="J1534" s="192"/>
    </row>
    <row r="1535" spans="5:10" s="110" customFormat="1" ht="13.5" customHeight="1">
      <c r="E1535" s="67"/>
      <c r="G1535" s="67"/>
      <c r="I1535" s="147"/>
      <c r="J1535" s="192"/>
    </row>
    <row r="1536" spans="5:10" s="110" customFormat="1" ht="13.5" customHeight="1">
      <c r="E1536" s="67"/>
      <c r="G1536" s="67"/>
      <c r="I1536" s="147"/>
      <c r="J1536" s="192"/>
    </row>
    <row r="1537" spans="5:10" s="110" customFormat="1" ht="13.5" customHeight="1">
      <c r="E1537" s="67"/>
      <c r="G1537" s="67"/>
      <c r="I1537" s="147"/>
      <c r="J1537" s="192"/>
    </row>
    <row r="1538" spans="5:10" s="110" customFormat="1" ht="13.5" customHeight="1">
      <c r="E1538" s="67"/>
      <c r="G1538" s="67"/>
      <c r="I1538" s="147"/>
      <c r="J1538" s="192"/>
    </row>
    <row r="1539" spans="5:10" s="110" customFormat="1" ht="13.5" customHeight="1">
      <c r="E1539" s="67"/>
      <c r="G1539" s="67"/>
      <c r="I1539" s="147"/>
      <c r="J1539" s="192"/>
    </row>
    <row r="1540" spans="5:10" s="110" customFormat="1" ht="13.5" customHeight="1">
      <c r="E1540" s="67"/>
      <c r="G1540" s="67"/>
      <c r="I1540" s="147"/>
      <c r="J1540" s="192"/>
    </row>
    <row r="1541" spans="5:10" s="110" customFormat="1" ht="13.5" customHeight="1">
      <c r="E1541" s="67"/>
      <c r="G1541" s="67"/>
      <c r="I1541" s="147"/>
      <c r="J1541" s="192"/>
    </row>
    <row r="1542" spans="5:10" s="110" customFormat="1" ht="13.5" customHeight="1">
      <c r="E1542" s="67"/>
      <c r="G1542" s="67"/>
      <c r="I1542" s="147"/>
      <c r="J1542" s="192"/>
    </row>
    <row r="1543" spans="5:10" s="110" customFormat="1" ht="13.5" customHeight="1">
      <c r="E1543" s="67"/>
      <c r="G1543" s="67"/>
      <c r="I1543" s="147"/>
      <c r="J1543" s="192"/>
    </row>
    <row r="1544" spans="5:10" s="110" customFormat="1" ht="13.5" customHeight="1">
      <c r="E1544" s="67"/>
      <c r="G1544" s="67"/>
      <c r="I1544" s="147"/>
      <c r="J1544" s="192"/>
    </row>
    <row r="1545" spans="5:10" s="110" customFormat="1" ht="13.5" customHeight="1">
      <c r="E1545" s="67"/>
      <c r="G1545" s="67"/>
      <c r="I1545" s="147"/>
      <c r="J1545" s="192"/>
    </row>
    <row r="1546" spans="5:10" s="110" customFormat="1" ht="13.5" customHeight="1">
      <c r="E1546" s="67"/>
      <c r="G1546" s="67"/>
      <c r="I1546" s="147"/>
      <c r="J1546" s="192"/>
    </row>
    <row r="1547" spans="5:10" s="110" customFormat="1" ht="13.5" customHeight="1">
      <c r="E1547" s="67"/>
      <c r="G1547" s="67"/>
      <c r="I1547" s="147"/>
      <c r="J1547" s="192"/>
    </row>
    <row r="1548" spans="5:10" s="110" customFormat="1" ht="13.5" customHeight="1">
      <c r="E1548" s="67"/>
      <c r="G1548" s="67"/>
      <c r="I1548" s="147"/>
      <c r="J1548" s="192"/>
    </row>
    <row r="1549" spans="5:10" s="110" customFormat="1" ht="13.5" customHeight="1">
      <c r="E1549" s="67"/>
      <c r="G1549" s="67"/>
      <c r="I1549" s="147"/>
      <c r="J1549" s="192"/>
    </row>
    <row r="1550" spans="5:10" s="110" customFormat="1" ht="13.5" customHeight="1">
      <c r="E1550" s="67"/>
      <c r="G1550" s="67"/>
      <c r="I1550" s="147"/>
      <c r="J1550" s="192"/>
    </row>
    <row r="1551" spans="5:10" s="110" customFormat="1" ht="13.5" customHeight="1">
      <c r="E1551" s="67"/>
      <c r="G1551" s="67"/>
      <c r="I1551" s="147"/>
      <c r="J1551" s="192"/>
    </row>
    <row r="1552" spans="5:10" s="110" customFormat="1" ht="13.5" customHeight="1">
      <c r="E1552" s="67"/>
      <c r="G1552" s="67"/>
      <c r="I1552" s="147"/>
      <c r="J1552" s="192"/>
    </row>
    <row r="1553" spans="5:10" s="110" customFormat="1" ht="13.5" customHeight="1">
      <c r="E1553" s="67"/>
      <c r="G1553" s="67"/>
      <c r="I1553" s="147"/>
      <c r="J1553" s="192"/>
    </row>
    <row r="1554" spans="5:10" s="110" customFormat="1" ht="13.5" customHeight="1">
      <c r="E1554" s="67"/>
      <c r="G1554" s="67"/>
      <c r="I1554" s="147"/>
      <c r="J1554" s="192"/>
    </row>
    <row r="1555" spans="5:10" s="110" customFormat="1" ht="13.5" customHeight="1">
      <c r="E1555" s="67"/>
      <c r="G1555" s="67"/>
      <c r="I1555" s="147"/>
      <c r="J1555" s="192"/>
    </row>
    <row r="1556" spans="5:10" s="110" customFormat="1" ht="13.5" customHeight="1">
      <c r="E1556" s="67"/>
      <c r="G1556" s="67"/>
      <c r="I1556" s="147"/>
      <c r="J1556" s="192"/>
    </row>
    <row r="1557" spans="5:10" s="110" customFormat="1" ht="13.5" customHeight="1">
      <c r="E1557" s="67"/>
      <c r="G1557" s="67"/>
      <c r="I1557" s="147"/>
      <c r="J1557" s="192"/>
    </row>
    <row r="1558" spans="5:10" s="110" customFormat="1" ht="13.5" customHeight="1">
      <c r="E1558" s="67"/>
      <c r="G1558" s="67"/>
      <c r="I1558" s="147"/>
      <c r="J1558" s="192"/>
    </row>
    <row r="1559" spans="5:10" s="110" customFormat="1" ht="13.5" customHeight="1">
      <c r="E1559" s="67"/>
      <c r="G1559" s="67"/>
      <c r="I1559" s="147"/>
      <c r="J1559" s="192"/>
    </row>
    <row r="1560" spans="5:10" s="110" customFormat="1" ht="13.5" customHeight="1">
      <c r="E1560" s="67"/>
      <c r="G1560" s="67"/>
      <c r="I1560" s="147"/>
      <c r="J1560" s="192"/>
    </row>
    <row r="1561" spans="5:10" s="110" customFormat="1" ht="13.5" customHeight="1">
      <c r="E1561" s="67"/>
      <c r="G1561" s="67"/>
      <c r="I1561" s="147"/>
      <c r="J1561" s="192"/>
    </row>
    <row r="1562" spans="5:10" s="110" customFormat="1" ht="13.5" customHeight="1">
      <c r="E1562" s="67"/>
      <c r="G1562" s="67"/>
      <c r="I1562" s="147"/>
      <c r="J1562" s="192"/>
    </row>
    <row r="1563" spans="5:10" s="110" customFormat="1" ht="13.5" customHeight="1">
      <c r="E1563" s="67"/>
      <c r="G1563" s="67"/>
      <c r="I1563" s="147"/>
      <c r="J1563" s="192"/>
    </row>
    <row r="1564" spans="5:10" s="110" customFormat="1" ht="13.5" customHeight="1">
      <c r="E1564" s="67"/>
      <c r="G1564" s="67"/>
      <c r="I1564" s="147"/>
      <c r="J1564" s="192"/>
    </row>
    <row r="1565" spans="5:10" s="110" customFormat="1" ht="13.5" customHeight="1">
      <c r="E1565" s="67"/>
      <c r="G1565" s="67"/>
      <c r="I1565" s="147"/>
      <c r="J1565" s="192"/>
    </row>
    <row r="1566" spans="5:10" s="110" customFormat="1" ht="13.5" customHeight="1">
      <c r="E1566" s="67"/>
      <c r="G1566" s="67"/>
      <c r="I1566" s="147"/>
      <c r="J1566" s="192"/>
    </row>
    <row r="1567" spans="5:10" s="110" customFormat="1" ht="13.5" customHeight="1">
      <c r="E1567" s="67"/>
      <c r="G1567" s="67"/>
      <c r="I1567" s="147"/>
      <c r="J1567" s="192"/>
    </row>
    <row r="1568" spans="5:10" s="110" customFormat="1" ht="13.5" customHeight="1">
      <c r="E1568" s="67"/>
      <c r="G1568" s="67"/>
      <c r="I1568" s="147"/>
      <c r="J1568" s="192"/>
    </row>
    <row r="1569" spans="5:10" s="110" customFormat="1" ht="13.5" customHeight="1">
      <c r="E1569" s="67"/>
      <c r="G1569" s="67"/>
      <c r="I1569" s="147"/>
      <c r="J1569" s="192"/>
    </row>
    <row r="1570" spans="5:10" s="110" customFormat="1" ht="13.5" customHeight="1">
      <c r="E1570" s="67"/>
      <c r="G1570" s="67"/>
      <c r="I1570" s="147"/>
      <c r="J1570" s="192"/>
    </row>
    <row r="1571" spans="5:10" s="110" customFormat="1" ht="13.5" customHeight="1">
      <c r="E1571" s="67"/>
      <c r="G1571" s="67"/>
      <c r="I1571" s="147"/>
      <c r="J1571" s="192"/>
    </row>
    <row r="1572" spans="5:10" s="110" customFormat="1" ht="13.5" customHeight="1">
      <c r="E1572" s="67"/>
      <c r="G1572" s="67"/>
      <c r="I1572" s="147"/>
      <c r="J1572" s="192"/>
    </row>
    <row r="1573" spans="5:10" s="110" customFormat="1" ht="13.5" customHeight="1">
      <c r="E1573" s="67"/>
      <c r="G1573" s="67"/>
      <c r="I1573" s="147"/>
      <c r="J1573" s="192"/>
    </row>
    <row r="1574" spans="5:10" s="110" customFormat="1" ht="13.5" customHeight="1">
      <c r="E1574" s="67"/>
      <c r="G1574" s="67"/>
      <c r="I1574" s="147"/>
      <c r="J1574" s="192"/>
    </row>
    <row r="1575" spans="5:10" s="110" customFormat="1" ht="13.5" customHeight="1">
      <c r="E1575" s="67"/>
      <c r="G1575" s="67"/>
      <c r="I1575" s="147"/>
      <c r="J1575" s="192"/>
    </row>
    <row r="1576" spans="5:10" s="110" customFormat="1" ht="13.5" customHeight="1">
      <c r="E1576" s="67"/>
      <c r="G1576" s="67"/>
      <c r="I1576" s="147"/>
      <c r="J1576" s="192"/>
    </row>
    <row r="1577" spans="5:10" s="110" customFormat="1" ht="13.5" customHeight="1">
      <c r="E1577" s="67"/>
      <c r="G1577" s="67"/>
      <c r="I1577" s="147"/>
      <c r="J1577" s="192"/>
    </row>
    <row r="1578" spans="5:10" s="110" customFormat="1" ht="13.5" customHeight="1">
      <c r="E1578" s="67"/>
      <c r="G1578" s="67"/>
      <c r="I1578" s="147"/>
      <c r="J1578" s="192"/>
    </row>
    <row r="1579" spans="5:10" s="110" customFormat="1" ht="13.5" customHeight="1">
      <c r="E1579" s="67"/>
      <c r="G1579" s="67"/>
      <c r="I1579" s="147"/>
      <c r="J1579" s="192"/>
    </row>
    <row r="1580" spans="5:10" s="110" customFormat="1" ht="13.5" customHeight="1">
      <c r="E1580" s="67"/>
      <c r="G1580" s="67"/>
      <c r="I1580" s="147"/>
      <c r="J1580" s="192"/>
    </row>
    <row r="1581" spans="5:10" s="110" customFormat="1" ht="13.5" customHeight="1">
      <c r="E1581" s="67"/>
      <c r="G1581" s="67"/>
      <c r="I1581" s="147"/>
      <c r="J1581" s="192"/>
    </row>
    <row r="1582" spans="5:10" s="110" customFormat="1" ht="13.5" customHeight="1">
      <c r="E1582" s="67"/>
      <c r="G1582" s="67"/>
      <c r="I1582" s="147"/>
      <c r="J1582" s="192"/>
    </row>
    <row r="1583" spans="5:10" s="110" customFormat="1" ht="13.5" customHeight="1">
      <c r="E1583" s="67"/>
      <c r="G1583" s="67"/>
      <c r="I1583" s="147"/>
      <c r="J1583" s="192"/>
    </row>
    <row r="1584" spans="5:10" s="110" customFormat="1" ht="13.5" customHeight="1">
      <c r="E1584" s="67"/>
      <c r="G1584" s="67"/>
      <c r="I1584" s="147"/>
      <c r="J1584" s="192"/>
    </row>
    <row r="1585" spans="5:10" s="110" customFormat="1" ht="13.5" customHeight="1">
      <c r="E1585" s="67"/>
      <c r="G1585" s="67"/>
      <c r="I1585" s="147"/>
      <c r="J1585" s="192"/>
    </row>
    <row r="1586" spans="5:10" s="110" customFormat="1" ht="13.5" customHeight="1">
      <c r="E1586" s="67"/>
      <c r="G1586" s="67"/>
      <c r="I1586" s="147"/>
      <c r="J1586" s="192"/>
    </row>
    <row r="1587" spans="5:10" s="110" customFormat="1" ht="13.5" customHeight="1">
      <c r="E1587" s="67"/>
      <c r="G1587" s="67"/>
      <c r="I1587" s="147"/>
      <c r="J1587" s="192"/>
    </row>
    <row r="1588" spans="5:10" s="110" customFormat="1" ht="13.5" customHeight="1">
      <c r="E1588" s="67"/>
      <c r="G1588" s="67"/>
      <c r="I1588" s="147"/>
      <c r="J1588" s="192"/>
    </row>
    <row r="1589" spans="5:10" s="110" customFormat="1" ht="13.5" customHeight="1">
      <c r="E1589" s="67"/>
      <c r="G1589" s="67"/>
      <c r="I1589" s="147"/>
      <c r="J1589" s="192"/>
    </row>
    <row r="1590" spans="5:10" s="110" customFormat="1" ht="13.5" customHeight="1">
      <c r="E1590" s="67"/>
      <c r="G1590" s="67"/>
      <c r="I1590" s="147"/>
      <c r="J1590" s="192"/>
    </row>
    <row r="1591" spans="5:10" s="110" customFormat="1" ht="13.5" customHeight="1">
      <c r="E1591" s="67"/>
      <c r="G1591" s="67"/>
      <c r="I1591" s="147"/>
      <c r="J1591" s="192"/>
    </row>
    <row r="1592" spans="5:10" s="110" customFormat="1" ht="13.5" customHeight="1">
      <c r="E1592" s="67"/>
      <c r="G1592" s="67"/>
      <c r="I1592" s="147"/>
      <c r="J1592" s="192"/>
    </row>
    <row r="1593" spans="5:10" s="110" customFormat="1" ht="13.5" customHeight="1">
      <c r="E1593" s="67"/>
      <c r="G1593" s="67"/>
      <c r="I1593" s="147"/>
      <c r="J1593" s="192"/>
    </row>
    <row r="1594" spans="5:10" s="110" customFormat="1" ht="13.5" customHeight="1">
      <c r="E1594" s="67"/>
      <c r="G1594" s="67"/>
      <c r="I1594" s="147"/>
      <c r="J1594" s="192"/>
    </row>
    <row r="1595" spans="5:10" s="110" customFormat="1" ht="13.5" customHeight="1">
      <c r="E1595" s="67"/>
      <c r="G1595" s="67"/>
      <c r="I1595" s="147"/>
      <c r="J1595" s="192"/>
    </row>
    <row r="1596" spans="5:10" s="110" customFormat="1" ht="13.5" customHeight="1">
      <c r="E1596" s="67"/>
      <c r="G1596" s="67"/>
      <c r="I1596" s="147"/>
      <c r="J1596" s="192"/>
    </row>
    <row r="1597" spans="5:10" s="110" customFormat="1" ht="13.5" customHeight="1">
      <c r="E1597" s="67"/>
      <c r="G1597" s="67"/>
      <c r="I1597" s="147"/>
      <c r="J1597" s="192"/>
    </row>
    <row r="1598" spans="5:10" s="110" customFormat="1" ht="13.5" customHeight="1">
      <c r="E1598" s="67"/>
      <c r="G1598" s="67"/>
      <c r="I1598" s="147"/>
      <c r="J1598" s="192"/>
    </row>
    <row r="1599" spans="5:10" s="110" customFormat="1" ht="13.5" customHeight="1">
      <c r="E1599" s="67"/>
      <c r="G1599" s="67"/>
      <c r="I1599" s="147"/>
      <c r="J1599" s="192"/>
    </row>
    <row r="1600" spans="5:10" s="110" customFormat="1" ht="13.5" customHeight="1">
      <c r="E1600" s="67"/>
      <c r="G1600" s="67"/>
      <c r="I1600" s="147"/>
      <c r="J1600" s="192"/>
    </row>
    <row r="1601" spans="5:10" s="110" customFormat="1" ht="13.5" customHeight="1">
      <c r="E1601" s="67"/>
      <c r="G1601" s="67"/>
      <c r="I1601" s="147"/>
      <c r="J1601" s="192"/>
    </row>
    <row r="1602" spans="5:10" s="110" customFormat="1" ht="13.5" customHeight="1">
      <c r="E1602" s="67"/>
      <c r="G1602" s="67"/>
      <c r="I1602" s="147"/>
      <c r="J1602" s="192"/>
    </row>
    <row r="1603" spans="5:10" s="110" customFormat="1" ht="13.5" customHeight="1">
      <c r="E1603" s="67"/>
      <c r="G1603" s="67"/>
      <c r="I1603" s="147"/>
      <c r="J1603" s="192"/>
    </row>
    <row r="1604" spans="5:10" s="110" customFormat="1" ht="13.5" customHeight="1">
      <c r="E1604" s="67"/>
      <c r="G1604" s="67"/>
      <c r="I1604" s="147"/>
      <c r="J1604" s="192"/>
    </row>
    <row r="1605" spans="5:10" s="110" customFormat="1" ht="13.5" customHeight="1">
      <c r="E1605" s="67"/>
      <c r="G1605" s="67"/>
      <c r="I1605" s="147"/>
      <c r="J1605" s="192"/>
    </row>
    <row r="1606" spans="5:10" s="110" customFormat="1" ht="13.5" customHeight="1">
      <c r="E1606" s="67"/>
      <c r="G1606" s="67"/>
      <c r="I1606" s="147"/>
      <c r="J1606" s="192"/>
    </row>
    <row r="1607" spans="5:10" s="110" customFormat="1" ht="13.5" customHeight="1">
      <c r="E1607" s="67"/>
      <c r="G1607" s="67"/>
      <c r="I1607" s="147"/>
      <c r="J1607" s="192"/>
    </row>
    <row r="1608" spans="5:10" s="110" customFormat="1" ht="13.5" customHeight="1">
      <c r="E1608" s="67"/>
      <c r="G1608" s="67"/>
      <c r="I1608" s="147"/>
      <c r="J1608" s="192"/>
    </row>
    <row r="1609" spans="5:10" s="110" customFormat="1" ht="13.5" customHeight="1">
      <c r="E1609" s="67"/>
      <c r="G1609" s="67"/>
      <c r="I1609" s="147"/>
      <c r="J1609" s="192"/>
    </row>
    <row r="1610" spans="5:10" s="110" customFormat="1" ht="13.5" customHeight="1">
      <c r="E1610" s="67"/>
      <c r="G1610" s="67"/>
      <c r="I1610" s="147"/>
      <c r="J1610" s="192"/>
    </row>
    <row r="1611" spans="5:10" s="110" customFormat="1" ht="13.5" customHeight="1">
      <c r="E1611" s="67"/>
      <c r="G1611" s="67"/>
      <c r="I1611" s="147"/>
      <c r="J1611" s="192"/>
    </row>
    <row r="1612" spans="5:10" s="110" customFormat="1" ht="13.5" customHeight="1">
      <c r="E1612" s="67"/>
      <c r="G1612" s="67"/>
      <c r="I1612" s="147"/>
      <c r="J1612" s="192"/>
    </row>
    <row r="1613" spans="5:10" s="110" customFormat="1" ht="13.5" customHeight="1">
      <c r="E1613" s="67"/>
      <c r="G1613" s="67"/>
      <c r="I1613" s="147"/>
      <c r="J1613" s="192"/>
    </row>
    <row r="1614" spans="5:10" s="110" customFormat="1" ht="13.5" customHeight="1">
      <c r="E1614" s="67"/>
      <c r="G1614" s="67"/>
      <c r="I1614" s="147"/>
      <c r="J1614" s="192"/>
    </row>
    <row r="1615" spans="5:10" s="110" customFormat="1" ht="13.5" customHeight="1">
      <c r="E1615" s="67"/>
      <c r="G1615" s="67"/>
      <c r="I1615" s="147"/>
      <c r="J1615" s="192"/>
    </row>
    <row r="1616" spans="5:10" s="110" customFormat="1" ht="13.5" customHeight="1">
      <c r="E1616" s="67"/>
      <c r="G1616" s="67"/>
      <c r="I1616" s="147"/>
      <c r="J1616" s="192"/>
    </row>
    <row r="1617" spans="5:10" s="110" customFormat="1" ht="13.5" customHeight="1">
      <c r="E1617" s="67"/>
      <c r="G1617" s="67"/>
      <c r="I1617" s="147"/>
      <c r="J1617" s="192"/>
    </row>
    <row r="1618" spans="5:10" s="110" customFormat="1" ht="13.5" customHeight="1">
      <c r="E1618" s="67"/>
      <c r="G1618" s="67"/>
      <c r="I1618" s="147"/>
      <c r="J1618" s="192"/>
    </row>
    <row r="1619" spans="5:10" s="110" customFormat="1" ht="13.5" customHeight="1">
      <c r="E1619" s="67"/>
      <c r="G1619" s="67"/>
      <c r="I1619" s="147"/>
      <c r="J1619" s="192"/>
    </row>
    <row r="1620" spans="5:10" s="110" customFormat="1" ht="13.5" customHeight="1">
      <c r="E1620" s="67"/>
      <c r="G1620" s="67"/>
      <c r="I1620" s="147"/>
      <c r="J1620" s="192"/>
    </row>
    <row r="1621" spans="5:10" s="110" customFormat="1" ht="13.5" customHeight="1">
      <c r="E1621" s="67"/>
      <c r="G1621" s="67"/>
      <c r="I1621" s="147"/>
      <c r="J1621" s="192"/>
    </row>
    <row r="1622" spans="5:10" s="110" customFormat="1" ht="13.5" customHeight="1">
      <c r="E1622" s="67"/>
      <c r="G1622" s="67"/>
      <c r="I1622" s="147"/>
      <c r="J1622" s="192"/>
    </row>
    <row r="1623" spans="5:10" s="110" customFormat="1" ht="13.5" customHeight="1">
      <c r="E1623" s="67"/>
      <c r="G1623" s="67"/>
      <c r="I1623" s="147"/>
      <c r="J1623" s="192"/>
    </row>
    <row r="1624" spans="5:10" s="110" customFormat="1" ht="13.5" customHeight="1">
      <c r="E1624" s="67"/>
      <c r="G1624" s="67"/>
      <c r="I1624" s="147"/>
      <c r="J1624" s="192"/>
    </row>
    <row r="1625" spans="5:10" s="110" customFormat="1" ht="13.5" customHeight="1">
      <c r="E1625" s="67"/>
      <c r="G1625" s="67"/>
      <c r="I1625" s="147"/>
      <c r="J1625" s="192"/>
    </row>
    <row r="1626" spans="5:10" s="110" customFormat="1" ht="13.5" customHeight="1">
      <c r="E1626" s="67"/>
      <c r="G1626" s="67"/>
      <c r="I1626" s="147"/>
      <c r="J1626" s="192"/>
    </row>
    <row r="1627" spans="5:10" s="110" customFormat="1" ht="13.5" customHeight="1">
      <c r="E1627" s="67"/>
      <c r="G1627" s="67"/>
      <c r="I1627" s="147"/>
      <c r="J1627" s="192"/>
    </row>
    <row r="1628" spans="5:10" s="110" customFormat="1" ht="13.5" customHeight="1">
      <c r="E1628" s="67"/>
      <c r="G1628" s="67"/>
      <c r="I1628" s="147"/>
      <c r="J1628" s="192"/>
    </row>
    <row r="1629" spans="5:10" s="110" customFormat="1" ht="13.5" customHeight="1">
      <c r="E1629" s="67"/>
      <c r="G1629" s="67"/>
      <c r="I1629" s="147"/>
      <c r="J1629" s="192"/>
    </row>
    <row r="1630" spans="5:10" s="110" customFormat="1" ht="13.5" customHeight="1">
      <c r="E1630" s="67"/>
      <c r="G1630" s="67"/>
      <c r="I1630" s="147"/>
      <c r="J1630" s="192"/>
    </row>
    <row r="1631" spans="5:10" s="110" customFormat="1" ht="13.5" customHeight="1">
      <c r="E1631" s="67"/>
      <c r="G1631" s="67"/>
      <c r="I1631" s="147"/>
      <c r="J1631" s="192"/>
    </row>
    <row r="1632" spans="5:10" s="110" customFormat="1" ht="13.5" customHeight="1">
      <c r="E1632" s="67"/>
      <c r="G1632" s="67"/>
      <c r="I1632" s="147"/>
      <c r="J1632" s="192"/>
    </row>
    <row r="1633" spans="5:10" s="110" customFormat="1" ht="13.5" customHeight="1">
      <c r="E1633" s="67"/>
      <c r="G1633" s="67"/>
      <c r="I1633" s="147"/>
      <c r="J1633" s="192"/>
    </row>
    <row r="1634" spans="5:10" s="110" customFormat="1" ht="13.5" customHeight="1">
      <c r="E1634" s="67"/>
      <c r="G1634" s="67"/>
      <c r="I1634" s="147"/>
      <c r="J1634" s="192"/>
    </row>
    <row r="1635" spans="5:10" s="110" customFormat="1" ht="13.5" customHeight="1">
      <c r="E1635" s="67"/>
      <c r="G1635" s="67"/>
      <c r="I1635" s="147"/>
      <c r="J1635" s="192"/>
    </row>
    <row r="1636" spans="5:10" s="110" customFormat="1" ht="13.5" customHeight="1">
      <c r="E1636" s="67"/>
      <c r="G1636" s="67"/>
      <c r="I1636" s="147"/>
      <c r="J1636" s="192"/>
    </row>
    <row r="1637" spans="5:10" s="110" customFormat="1" ht="13.5" customHeight="1">
      <c r="E1637" s="67"/>
      <c r="G1637" s="67"/>
      <c r="I1637" s="147"/>
      <c r="J1637" s="192"/>
    </row>
    <row r="1638" spans="5:10" s="110" customFormat="1" ht="13.5" customHeight="1">
      <c r="E1638" s="67"/>
      <c r="G1638" s="67"/>
      <c r="I1638" s="147"/>
      <c r="J1638" s="192"/>
    </row>
    <row r="1639" spans="5:10" s="110" customFormat="1" ht="13.5" customHeight="1">
      <c r="E1639" s="67"/>
      <c r="G1639" s="67"/>
      <c r="I1639" s="147"/>
      <c r="J1639" s="192"/>
    </row>
    <row r="1640" spans="5:10" s="110" customFormat="1" ht="13.5" customHeight="1">
      <c r="E1640" s="67"/>
      <c r="G1640" s="67"/>
      <c r="I1640" s="147"/>
      <c r="J1640" s="192"/>
    </row>
    <row r="1641" spans="5:10" s="110" customFormat="1" ht="13.5" customHeight="1">
      <c r="E1641" s="67"/>
      <c r="G1641" s="67"/>
      <c r="I1641" s="147"/>
      <c r="J1641" s="192"/>
    </row>
    <row r="1642" spans="5:10" s="110" customFormat="1" ht="13.5" customHeight="1">
      <c r="E1642" s="67"/>
      <c r="G1642" s="67"/>
      <c r="I1642" s="147"/>
      <c r="J1642" s="192"/>
    </row>
    <row r="1643" spans="5:10" s="110" customFormat="1" ht="13.5" customHeight="1">
      <c r="E1643" s="67"/>
      <c r="G1643" s="67"/>
      <c r="I1643" s="147"/>
      <c r="J1643" s="192"/>
    </row>
    <row r="1644" spans="5:10" s="110" customFormat="1" ht="13.5" customHeight="1">
      <c r="E1644" s="67"/>
      <c r="G1644" s="67"/>
      <c r="I1644" s="147"/>
      <c r="J1644" s="192"/>
    </row>
    <row r="1645" spans="5:10" s="110" customFormat="1" ht="13.5" customHeight="1">
      <c r="E1645" s="67"/>
      <c r="G1645" s="67"/>
      <c r="I1645" s="147"/>
      <c r="J1645" s="192"/>
    </row>
    <row r="1646" spans="5:10" s="110" customFormat="1" ht="13.5" customHeight="1">
      <c r="E1646" s="67"/>
      <c r="G1646" s="67"/>
      <c r="I1646" s="147"/>
      <c r="J1646" s="192"/>
    </row>
    <row r="1647" spans="5:10" s="110" customFormat="1" ht="13.5" customHeight="1">
      <c r="E1647" s="67"/>
      <c r="G1647" s="67"/>
      <c r="I1647" s="147"/>
      <c r="J1647" s="192"/>
    </row>
    <row r="1648" spans="5:10" s="110" customFormat="1" ht="13.5" customHeight="1">
      <c r="E1648" s="67"/>
      <c r="G1648" s="67"/>
      <c r="I1648" s="147"/>
      <c r="J1648" s="192"/>
    </row>
    <row r="1649" spans="5:10" s="110" customFormat="1" ht="13.5" customHeight="1">
      <c r="E1649" s="67"/>
      <c r="G1649" s="67"/>
      <c r="I1649" s="147"/>
      <c r="J1649" s="192"/>
    </row>
    <row r="1650" spans="5:10" s="110" customFormat="1" ht="13.5" customHeight="1">
      <c r="E1650" s="67"/>
      <c r="G1650" s="67"/>
      <c r="I1650" s="147"/>
      <c r="J1650" s="192"/>
    </row>
    <row r="1651" spans="5:10" s="110" customFormat="1" ht="13.5" customHeight="1">
      <c r="E1651" s="67"/>
      <c r="G1651" s="67"/>
      <c r="I1651" s="147"/>
      <c r="J1651" s="192"/>
    </row>
    <row r="1652" spans="5:10" s="110" customFormat="1" ht="13.5" customHeight="1">
      <c r="E1652" s="67"/>
      <c r="G1652" s="67"/>
      <c r="I1652" s="147"/>
      <c r="J1652" s="192"/>
    </row>
    <row r="1653" spans="5:10" s="110" customFormat="1" ht="13.5" customHeight="1">
      <c r="E1653" s="67"/>
      <c r="G1653" s="67"/>
      <c r="I1653" s="147"/>
      <c r="J1653" s="192"/>
    </row>
    <row r="1654" spans="5:10" s="110" customFormat="1" ht="13.5" customHeight="1">
      <c r="E1654" s="67"/>
      <c r="G1654" s="67"/>
      <c r="I1654" s="147"/>
      <c r="J1654" s="192"/>
    </row>
    <row r="1655" spans="5:10" s="110" customFormat="1" ht="13.5" customHeight="1">
      <c r="E1655" s="67"/>
      <c r="G1655" s="67"/>
      <c r="I1655" s="147"/>
      <c r="J1655" s="192"/>
    </row>
    <row r="1656" spans="5:10" s="110" customFormat="1" ht="13.5" customHeight="1">
      <c r="E1656" s="67"/>
      <c r="G1656" s="67"/>
      <c r="I1656" s="147"/>
      <c r="J1656" s="192"/>
    </row>
    <row r="1657" spans="5:10" s="110" customFormat="1" ht="13.5" customHeight="1">
      <c r="E1657" s="67"/>
      <c r="G1657" s="67"/>
      <c r="I1657" s="147"/>
      <c r="J1657" s="192"/>
    </row>
    <row r="1658" spans="5:10" s="110" customFormat="1" ht="13.5" customHeight="1">
      <c r="E1658" s="67"/>
      <c r="G1658" s="67"/>
      <c r="I1658" s="147"/>
      <c r="J1658" s="192"/>
    </row>
    <row r="1659" spans="5:10" s="110" customFormat="1" ht="13.5" customHeight="1">
      <c r="E1659" s="67"/>
      <c r="G1659" s="67"/>
      <c r="I1659" s="147"/>
      <c r="J1659" s="192"/>
    </row>
    <row r="1660" spans="5:10" s="110" customFormat="1" ht="13.5" customHeight="1">
      <c r="E1660" s="67"/>
      <c r="G1660" s="67"/>
      <c r="I1660" s="147"/>
      <c r="J1660" s="192"/>
    </row>
    <row r="1661" spans="5:10" s="110" customFormat="1" ht="13.5" customHeight="1">
      <c r="E1661" s="67"/>
      <c r="G1661" s="67"/>
      <c r="I1661" s="147"/>
      <c r="J1661" s="192"/>
    </row>
    <row r="1662" spans="5:10" s="110" customFormat="1" ht="13.5" customHeight="1">
      <c r="E1662" s="67"/>
      <c r="G1662" s="67"/>
      <c r="I1662" s="147"/>
      <c r="J1662" s="192"/>
    </row>
    <row r="1663" spans="5:10" s="110" customFormat="1" ht="13.5" customHeight="1">
      <c r="E1663" s="67"/>
      <c r="G1663" s="67"/>
      <c r="I1663" s="147"/>
      <c r="J1663" s="192"/>
    </row>
    <row r="1664" spans="5:10" s="110" customFormat="1" ht="13.5" customHeight="1">
      <c r="E1664" s="67"/>
      <c r="G1664" s="67"/>
      <c r="I1664" s="147"/>
      <c r="J1664" s="192"/>
    </row>
    <row r="1665" spans="5:10" s="110" customFormat="1" ht="13.5" customHeight="1">
      <c r="E1665" s="67"/>
      <c r="G1665" s="67"/>
      <c r="I1665" s="147"/>
      <c r="J1665" s="192"/>
    </row>
    <row r="1666" spans="5:10" s="110" customFormat="1" ht="13.5" customHeight="1">
      <c r="E1666" s="67"/>
      <c r="G1666" s="67"/>
      <c r="I1666" s="147"/>
      <c r="J1666" s="192"/>
    </row>
    <row r="1667" spans="5:10" s="110" customFormat="1" ht="13.5" customHeight="1">
      <c r="E1667" s="67"/>
      <c r="G1667" s="67"/>
      <c r="I1667" s="147"/>
      <c r="J1667" s="192"/>
    </row>
    <row r="1668" spans="5:10" s="110" customFormat="1" ht="13.5" customHeight="1">
      <c r="E1668" s="67"/>
      <c r="G1668" s="67"/>
      <c r="I1668" s="147"/>
      <c r="J1668" s="192"/>
    </row>
    <row r="1669" spans="5:10" s="110" customFormat="1" ht="13.5" customHeight="1">
      <c r="E1669" s="67"/>
      <c r="G1669" s="67"/>
      <c r="I1669" s="147"/>
      <c r="J1669" s="192"/>
    </row>
    <row r="1670" spans="5:10" s="110" customFormat="1" ht="13.5" customHeight="1">
      <c r="E1670" s="67"/>
      <c r="G1670" s="67"/>
      <c r="I1670" s="147"/>
      <c r="J1670" s="192"/>
    </row>
    <row r="1671" spans="5:10" s="110" customFormat="1" ht="13.5" customHeight="1">
      <c r="E1671" s="67"/>
      <c r="G1671" s="67"/>
      <c r="I1671" s="147"/>
      <c r="J1671" s="192"/>
    </row>
    <row r="1672" spans="5:10" s="110" customFormat="1" ht="13.5" customHeight="1">
      <c r="E1672" s="67"/>
      <c r="G1672" s="67"/>
      <c r="I1672" s="147"/>
      <c r="J1672" s="192"/>
    </row>
    <row r="1673" spans="5:10" s="110" customFormat="1" ht="13.5" customHeight="1">
      <c r="E1673" s="67"/>
      <c r="G1673" s="67"/>
      <c r="I1673" s="147"/>
      <c r="J1673" s="192"/>
    </row>
    <row r="1674" spans="5:10" s="110" customFormat="1" ht="13.5" customHeight="1">
      <c r="E1674" s="67"/>
      <c r="G1674" s="67"/>
      <c r="I1674" s="147"/>
      <c r="J1674" s="192"/>
    </row>
    <row r="1675" spans="5:10" s="110" customFormat="1" ht="13.5" customHeight="1">
      <c r="E1675" s="67"/>
      <c r="G1675" s="67"/>
      <c r="I1675" s="147"/>
      <c r="J1675" s="192"/>
    </row>
    <row r="1676" spans="5:10" s="110" customFormat="1" ht="13.5" customHeight="1">
      <c r="E1676" s="67"/>
      <c r="G1676" s="67"/>
      <c r="I1676" s="147"/>
      <c r="J1676" s="192"/>
    </row>
    <row r="1677" spans="5:10" s="110" customFormat="1" ht="13.5" customHeight="1">
      <c r="E1677" s="67"/>
      <c r="G1677" s="67"/>
      <c r="I1677" s="147"/>
      <c r="J1677" s="192"/>
    </row>
    <row r="1678" spans="5:10" s="110" customFormat="1" ht="13.5" customHeight="1">
      <c r="E1678" s="67"/>
      <c r="G1678" s="67"/>
      <c r="I1678" s="147"/>
      <c r="J1678" s="192"/>
    </row>
    <row r="1679" spans="5:10" s="110" customFormat="1" ht="13.5" customHeight="1">
      <c r="E1679" s="67"/>
      <c r="G1679" s="67"/>
      <c r="I1679" s="147"/>
      <c r="J1679" s="192"/>
    </row>
    <row r="1680" spans="5:10" s="110" customFormat="1" ht="13.5" customHeight="1">
      <c r="E1680" s="67"/>
      <c r="G1680" s="67"/>
      <c r="I1680" s="147"/>
      <c r="J1680" s="192"/>
    </row>
    <row r="1681" spans="5:10" s="110" customFormat="1" ht="13.5" customHeight="1">
      <c r="E1681" s="67"/>
      <c r="G1681" s="67"/>
      <c r="I1681" s="147"/>
      <c r="J1681" s="192"/>
    </row>
    <row r="1682" spans="5:10" s="110" customFormat="1" ht="13.5" customHeight="1">
      <c r="E1682" s="67"/>
      <c r="G1682" s="67"/>
      <c r="I1682" s="147"/>
      <c r="J1682" s="192"/>
    </row>
    <row r="1683" spans="5:10" s="110" customFormat="1" ht="13.5" customHeight="1">
      <c r="E1683" s="67"/>
      <c r="G1683" s="67"/>
      <c r="I1683" s="147"/>
      <c r="J1683" s="192"/>
    </row>
    <row r="1684" spans="5:10" s="110" customFormat="1" ht="13.5" customHeight="1">
      <c r="E1684" s="67"/>
      <c r="G1684" s="67"/>
      <c r="I1684" s="147"/>
      <c r="J1684" s="192"/>
    </row>
    <row r="1685" spans="5:10" s="110" customFormat="1" ht="13.5" customHeight="1">
      <c r="E1685" s="67"/>
      <c r="G1685" s="67"/>
      <c r="I1685" s="147"/>
      <c r="J1685" s="192"/>
    </row>
    <row r="1686" spans="5:10" s="110" customFormat="1" ht="13.5" customHeight="1">
      <c r="E1686" s="67"/>
      <c r="G1686" s="67"/>
      <c r="I1686" s="147"/>
      <c r="J1686" s="192"/>
    </row>
    <row r="1687" spans="5:10" s="110" customFormat="1" ht="13.5" customHeight="1">
      <c r="E1687" s="67"/>
      <c r="G1687" s="67"/>
      <c r="I1687" s="147"/>
      <c r="J1687" s="192"/>
    </row>
    <row r="1688" spans="5:10" s="110" customFormat="1" ht="13.5" customHeight="1">
      <c r="E1688" s="67"/>
      <c r="G1688" s="67"/>
      <c r="I1688" s="147"/>
      <c r="J1688" s="192"/>
    </row>
    <row r="1689" spans="5:10" s="110" customFormat="1" ht="13.5" customHeight="1">
      <c r="E1689" s="67"/>
      <c r="G1689" s="67"/>
      <c r="I1689" s="147"/>
      <c r="J1689" s="192"/>
    </row>
    <row r="1690" spans="5:10" s="110" customFormat="1" ht="13.5" customHeight="1">
      <c r="E1690" s="67"/>
      <c r="G1690" s="67"/>
      <c r="I1690" s="147"/>
      <c r="J1690" s="192"/>
    </row>
    <row r="1691" spans="5:10" s="110" customFormat="1" ht="13.5" customHeight="1">
      <c r="E1691" s="67"/>
      <c r="G1691" s="67"/>
      <c r="I1691" s="147"/>
      <c r="J1691" s="192"/>
    </row>
    <row r="1692" spans="5:10" s="110" customFormat="1" ht="13.5" customHeight="1">
      <c r="E1692" s="67"/>
      <c r="G1692" s="67"/>
      <c r="I1692" s="147"/>
      <c r="J1692" s="192"/>
    </row>
    <row r="1693" spans="5:10" s="110" customFormat="1" ht="13.5" customHeight="1">
      <c r="E1693" s="67"/>
      <c r="G1693" s="67"/>
      <c r="I1693" s="147"/>
      <c r="J1693" s="192"/>
    </row>
    <row r="1694" spans="5:10" s="110" customFormat="1" ht="13.5" customHeight="1">
      <c r="E1694" s="67"/>
      <c r="G1694" s="67"/>
      <c r="I1694" s="147"/>
      <c r="J1694" s="192"/>
    </row>
    <row r="1695" spans="5:10" s="110" customFormat="1" ht="13.5" customHeight="1">
      <c r="E1695" s="67"/>
      <c r="G1695" s="67"/>
      <c r="I1695" s="147"/>
      <c r="J1695" s="192"/>
    </row>
    <row r="1696" spans="5:10" s="110" customFormat="1" ht="13.5" customHeight="1">
      <c r="E1696" s="67"/>
      <c r="G1696" s="67"/>
      <c r="I1696" s="147"/>
      <c r="J1696" s="192"/>
    </row>
    <row r="1697" spans="5:10" s="110" customFormat="1" ht="13.5" customHeight="1">
      <c r="E1697" s="67"/>
      <c r="G1697" s="67"/>
      <c r="I1697" s="147"/>
      <c r="J1697" s="192"/>
    </row>
    <row r="1698" spans="5:10" s="110" customFormat="1" ht="13.5" customHeight="1">
      <c r="E1698" s="67"/>
      <c r="G1698" s="67"/>
      <c r="I1698" s="147"/>
      <c r="J1698" s="192"/>
    </row>
    <row r="1699" spans="5:10" s="110" customFormat="1" ht="13.5" customHeight="1">
      <c r="E1699" s="67"/>
      <c r="G1699" s="67"/>
      <c r="I1699" s="147"/>
      <c r="J1699" s="192"/>
    </row>
    <row r="1700" spans="5:10" s="110" customFormat="1" ht="13.5" customHeight="1">
      <c r="E1700" s="67"/>
      <c r="G1700" s="67"/>
      <c r="I1700" s="147"/>
      <c r="J1700" s="192"/>
    </row>
    <row r="1701" spans="5:10" s="110" customFormat="1" ht="13.5" customHeight="1">
      <c r="E1701" s="67"/>
      <c r="G1701" s="67"/>
      <c r="I1701" s="147"/>
      <c r="J1701" s="192"/>
    </row>
    <row r="1702" spans="5:10" s="110" customFormat="1" ht="13.5" customHeight="1">
      <c r="E1702" s="67"/>
      <c r="G1702" s="67"/>
      <c r="I1702" s="147"/>
      <c r="J1702" s="192"/>
    </row>
    <row r="1703" spans="5:10" s="110" customFormat="1" ht="13.5" customHeight="1">
      <c r="E1703" s="67"/>
      <c r="G1703" s="67"/>
      <c r="I1703" s="147"/>
      <c r="J1703" s="192"/>
    </row>
    <row r="1704" spans="5:10" s="110" customFormat="1" ht="13.5" customHeight="1">
      <c r="E1704" s="67"/>
      <c r="G1704" s="67"/>
      <c r="I1704" s="147"/>
      <c r="J1704" s="192"/>
    </row>
    <row r="1705" spans="5:10" s="110" customFormat="1" ht="13.5" customHeight="1">
      <c r="E1705" s="67"/>
      <c r="G1705" s="67"/>
      <c r="I1705" s="147"/>
      <c r="J1705" s="192"/>
    </row>
    <row r="1706" spans="5:10" s="110" customFormat="1" ht="13.5" customHeight="1">
      <c r="E1706" s="67"/>
      <c r="G1706" s="67"/>
      <c r="I1706" s="147"/>
      <c r="J1706" s="192"/>
    </row>
    <row r="1707" spans="5:10" s="110" customFormat="1" ht="13.5" customHeight="1">
      <c r="E1707" s="67"/>
      <c r="G1707" s="67"/>
      <c r="I1707" s="147"/>
      <c r="J1707" s="192"/>
    </row>
    <row r="1708" spans="5:10" s="110" customFormat="1" ht="13.5" customHeight="1">
      <c r="E1708" s="67"/>
      <c r="G1708" s="67"/>
      <c r="I1708" s="147"/>
      <c r="J1708" s="192"/>
    </row>
    <row r="1709" spans="5:10" s="110" customFormat="1" ht="13.5" customHeight="1">
      <c r="E1709" s="67"/>
      <c r="G1709" s="67"/>
      <c r="I1709" s="147"/>
      <c r="J1709" s="192"/>
    </row>
    <row r="1710" spans="5:10" s="110" customFormat="1" ht="13.5" customHeight="1">
      <c r="E1710" s="67"/>
      <c r="G1710" s="67"/>
      <c r="I1710" s="147"/>
      <c r="J1710" s="192"/>
    </row>
    <row r="1711" spans="5:10" s="110" customFormat="1" ht="13.5" customHeight="1">
      <c r="E1711" s="67"/>
      <c r="G1711" s="67"/>
      <c r="I1711" s="147"/>
      <c r="J1711" s="192"/>
    </row>
    <row r="1712" spans="5:10" s="110" customFormat="1" ht="13.5" customHeight="1">
      <c r="E1712" s="67"/>
      <c r="G1712" s="67"/>
      <c r="I1712" s="147"/>
      <c r="J1712" s="192"/>
    </row>
    <row r="1713" spans="5:10" s="110" customFormat="1" ht="13.5" customHeight="1">
      <c r="E1713" s="67"/>
      <c r="G1713" s="67"/>
      <c r="I1713" s="147"/>
      <c r="J1713" s="192"/>
    </row>
    <row r="1714" spans="5:10" s="110" customFormat="1" ht="13.5" customHeight="1">
      <c r="E1714" s="67"/>
      <c r="G1714" s="67"/>
      <c r="I1714" s="147"/>
      <c r="J1714" s="192"/>
    </row>
    <row r="1715" spans="5:10" s="110" customFormat="1" ht="13.5" customHeight="1">
      <c r="E1715" s="67"/>
      <c r="G1715" s="67"/>
      <c r="I1715" s="147"/>
      <c r="J1715" s="192"/>
    </row>
    <row r="1716" spans="5:10" s="110" customFormat="1" ht="13.5" customHeight="1">
      <c r="E1716" s="67"/>
      <c r="G1716" s="67"/>
      <c r="I1716" s="147"/>
      <c r="J1716" s="192"/>
    </row>
    <row r="1717" spans="5:10" s="110" customFormat="1" ht="13.5" customHeight="1">
      <c r="E1717" s="67"/>
      <c r="G1717" s="67"/>
      <c r="I1717" s="147"/>
      <c r="J1717" s="192"/>
    </row>
    <row r="1718" spans="5:10" s="110" customFormat="1" ht="13.5" customHeight="1">
      <c r="E1718" s="67"/>
      <c r="G1718" s="67"/>
      <c r="I1718" s="147"/>
      <c r="J1718" s="192"/>
    </row>
    <row r="1719" spans="5:10" s="110" customFormat="1" ht="13.5" customHeight="1">
      <c r="E1719" s="67"/>
      <c r="G1719" s="67"/>
      <c r="I1719" s="147"/>
      <c r="J1719" s="192"/>
    </row>
    <row r="1720" spans="5:10" s="110" customFormat="1" ht="13.5" customHeight="1">
      <c r="E1720" s="67"/>
      <c r="G1720" s="67"/>
      <c r="I1720" s="147"/>
      <c r="J1720" s="192"/>
    </row>
    <row r="1721" spans="5:10" s="110" customFormat="1" ht="13.5" customHeight="1">
      <c r="E1721" s="67"/>
      <c r="G1721" s="67"/>
      <c r="I1721" s="147"/>
      <c r="J1721" s="192"/>
    </row>
    <row r="1722" spans="5:10" s="110" customFormat="1" ht="13.5" customHeight="1">
      <c r="E1722" s="67"/>
      <c r="G1722" s="67"/>
      <c r="I1722" s="147"/>
      <c r="J1722" s="192"/>
    </row>
    <row r="1723" spans="5:10" s="110" customFormat="1" ht="13.5" customHeight="1">
      <c r="E1723" s="67"/>
      <c r="G1723" s="67"/>
      <c r="I1723" s="147"/>
      <c r="J1723" s="192"/>
    </row>
    <row r="1724" spans="5:10" s="110" customFormat="1" ht="13.5" customHeight="1">
      <c r="E1724" s="67"/>
      <c r="G1724" s="67"/>
      <c r="I1724" s="147"/>
      <c r="J1724" s="192"/>
    </row>
    <row r="1725" spans="5:10" s="110" customFormat="1" ht="13.5" customHeight="1">
      <c r="E1725" s="67"/>
      <c r="G1725" s="67"/>
      <c r="I1725" s="147"/>
      <c r="J1725" s="192"/>
    </row>
    <row r="1726" spans="5:10" s="110" customFormat="1" ht="13.5" customHeight="1">
      <c r="E1726" s="67"/>
      <c r="G1726" s="67"/>
      <c r="I1726" s="147"/>
      <c r="J1726" s="192"/>
    </row>
    <row r="1727" spans="5:10" s="110" customFormat="1" ht="13.5" customHeight="1">
      <c r="E1727" s="67"/>
      <c r="G1727" s="67"/>
      <c r="I1727" s="147"/>
      <c r="J1727" s="192"/>
    </row>
    <row r="1728" spans="5:10" s="110" customFormat="1" ht="13.5" customHeight="1">
      <c r="E1728" s="67"/>
      <c r="G1728" s="67"/>
      <c r="I1728" s="147"/>
      <c r="J1728" s="192"/>
    </row>
    <row r="1729" spans="5:10" s="110" customFormat="1" ht="13.5" customHeight="1">
      <c r="E1729" s="67"/>
      <c r="G1729" s="67"/>
      <c r="I1729" s="147"/>
      <c r="J1729" s="192"/>
    </row>
    <row r="1730" spans="5:10" s="110" customFormat="1" ht="13.5" customHeight="1">
      <c r="E1730" s="67"/>
      <c r="G1730" s="67"/>
      <c r="I1730" s="147"/>
      <c r="J1730" s="192"/>
    </row>
    <row r="1731" spans="5:10" s="110" customFormat="1" ht="13.5" customHeight="1">
      <c r="E1731" s="67"/>
      <c r="G1731" s="67"/>
      <c r="I1731" s="147"/>
      <c r="J1731" s="192"/>
    </row>
    <row r="1732" spans="5:10" s="110" customFormat="1" ht="13.5" customHeight="1">
      <c r="E1732" s="67"/>
      <c r="G1732" s="67"/>
      <c r="I1732" s="147"/>
      <c r="J1732" s="192"/>
    </row>
    <row r="1733" spans="5:10" s="110" customFormat="1" ht="13.5" customHeight="1">
      <c r="E1733" s="67"/>
      <c r="G1733" s="67"/>
      <c r="I1733" s="147"/>
      <c r="J1733" s="192"/>
    </row>
    <row r="1734" spans="5:10" s="110" customFormat="1" ht="13.5" customHeight="1">
      <c r="E1734" s="67"/>
      <c r="G1734" s="67"/>
      <c r="I1734" s="147"/>
      <c r="J1734" s="192"/>
    </row>
    <row r="1735" spans="5:10" s="110" customFormat="1" ht="13.5" customHeight="1">
      <c r="E1735" s="67"/>
      <c r="G1735" s="67"/>
      <c r="I1735" s="147"/>
      <c r="J1735" s="192"/>
    </row>
    <row r="1736" spans="5:10" s="110" customFormat="1" ht="13.5" customHeight="1">
      <c r="E1736" s="67"/>
      <c r="G1736" s="67"/>
      <c r="I1736" s="147"/>
      <c r="J1736" s="192"/>
    </row>
    <row r="1737" spans="5:10" s="110" customFormat="1" ht="13.5" customHeight="1">
      <c r="E1737" s="67"/>
      <c r="G1737" s="67"/>
      <c r="I1737" s="147"/>
      <c r="J1737" s="192"/>
    </row>
    <row r="1738" spans="5:10" s="110" customFormat="1" ht="13.5" customHeight="1">
      <c r="E1738" s="67"/>
      <c r="G1738" s="67"/>
      <c r="I1738" s="147"/>
      <c r="J1738" s="192"/>
    </row>
    <row r="1739" spans="5:10" s="110" customFormat="1" ht="13.5" customHeight="1">
      <c r="E1739" s="67"/>
      <c r="G1739" s="67"/>
      <c r="I1739" s="147"/>
      <c r="J1739" s="192"/>
    </row>
    <row r="1740" spans="5:10" s="110" customFormat="1" ht="13.5" customHeight="1">
      <c r="E1740" s="67"/>
      <c r="G1740" s="67"/>
      <c r="I1740" s="147"/>
      <c r="J1740" s="192"/>
    </row>
    <row r="1741" spans="5:10" s="110" customFormat="1" ht="13.5" customHeight="1">
      <c r="E1741" s="67"/>
      <c r="G1741" s="67"/>
      <c r="I1741" s="147"/>
      <c r="J1741" s="192"/>
    </row>
    <row r="1742" spans="5:10" s="110" customFormat="1" ht="13.5" customHeight="1">
      <c r="E1742" s="67"/>
      <c r="G1742" s="67"/>
      <c r="I1742" s="147"/>
      <c r="J1742" s="192"/>
    </row>
    <row r="1743" spans="5:10" s="110" customFormat="1" ht="13.5" customHeight="1">
      <c r="E1743" s="67"/>
      <c r="G1743" s="67"/>
      <c r="I1743" s="147"/>
      <c r="J1743" s="192"/>
    </row>
    <row r="1744" spans="5:10" s="110" customFormat="1" ht="13.5" customHeight="1">
      <c r="E1744" s="67"/>
      <c r="G1744" s="67"/>
      <c r="I1744" s="147"/>
      <c r="J1744" s="192"/>
    </row>
    <row r="1745" spans="5:10" s="110" customFormat="1" ht="13.5" customHeight="1">
      <c r="E1745" s="67"/>
      <c r="G1745" s="67"/>
      <c r="I1745" s="147"/>
      <c r="J1745" s="192"/>
    </row>
    <row r="1746" spans="5:10" s="110" customFormat="1" ht="13.5" customHeight="1">
      <c r="E1746" s="67"/>
      <c r="G1746" s="67"/>
      <c r="I1746" s="147"/>
      <c r="J1746" s="192"/>
    </row>
    <row r="1747" spans="5:10" s="110" customFormat="1" ht="13.5" customHeight="1">
      <c r="E1747" s="67"/>
      <c r="G1747" s="67"/>
      <c r="I1747" s="147"/>
      <c r="J1747" s="192"/>
    </row>
    <row r="1748" spans="5:10" s="110" customFormat="1" ht="13.5" customHeight="1">
      <c r="E1748" s="67"/>
      <c r="G1748" s="67"/>
      <c r="I1748" s="147"/>
      <c r="J1748" s="192"/>
    </row>
    <row r="1749" spans="5:10" s="110" customFormat="1" ht="13.5" customHeight="1">
      <c r="E1749" s="67"/>
      <c r="G1749" s="67"/>
      <c r="I1749" s="147"/>
      <c r="J1749" s="192"/>
    </row>
    <row r="1750" spans="5:10" s="110" customFormat="1" ht="13.5" customHeight="1">
      <c r="E1750" s="67"/>
      <c r="G1750" s="67"/>
      <c r="I1750" s="147"/>
      <c r="J1750" s="192"/>
    </row>
    <row r="1751" spans="5:10" s="110" customFormat="1" ht="13.5" customHeight="1">
      <c r="E1751" s="67"/>
      <c r="G1751" s="67"/>
      <c r="I1751" s="147"/>
      <c r="J1751" s="192"/>
    </row>
    <row r="1752" spans="5:10" s="110" customFormat="1" ht="13.5" customHeight="1">
      <c r="E1752" s="67"/>
      <c r="G1752" s="67"/>
      <c r="I1752" s="147"/>
      <c r="J1752" s="192"/>
    </row>
    <row r="1753" spans="5:10" s="110" customFormat="1" ht="13.5" customHeight="1">
      <c r="E1753" s="67"/>
      <c r="G1753" s="67"/>
      <c r="I1753" s="147"/>
      <c r="J1753" s="192"/>
    </row>
    <row r="1754" spans="5:10" s="110" customFormat="1" ht="13.5" customHeight="1">
      <c r="E1754" s="67"/>
      <c r="G1754" s="67"/>
      <c r="I1754" s="147"/>
      <c r="J1754" s="192"/>
    </row>
    <row r="1755" spans="5:10" s="110" customFormat="1" ht="13.5" customHeight="1">
      <c r="E1755" s="67"/>
      <c r="G1755" s="67"/>
      <c r="I1755" s="147"/>
      <c r="J1755" s="192"/>
    </row>
    <row r="1756" spans="5:10" s="110" customFormat="1" ht="13.5" customHeight="1">
      <c r="E1756" s="67"/>
      <c r="G1756" s="67"/>
      <c r="I1756" s="147"/>
      <c r="J1756" s="192"/>
    </row>
    <row r="1757" spans="5:10" s="110" customFormat="1" ht="13.5" customHeight="1">
      <c r="E1757" s="67"/>
      <c r="G1757" s="67"/>
      <c r="I1757" s="147"/>
      <c r="J1757" s="192"/>
    </row>
    <row r="1758" spans="5:10" s="110" customFormat="1" ht="13.5" customHeight="1">
      <c r="E1758" s="67"/>
      <c r="G1758" s="67"/>
      <c r="I1758" s="147"/>
      <c r="J1758" s="192"/>
    </row>
    <row r="1759" spans="5:10" s="110" customFormat="1" ht="13.5" customHeight="1">
      <c r="E1759" s="67"/>
      <c r="G1759" s="67"/>
      <c r="I1759" s="147"/>
      <c r="J1759" s="192"/>
    </row>
    <row r="1760" spans="5:10" s="110" customFormat="1" ht="13.5" customHeight="1">
      <c r="E1760" s="67"/>
      <c r="G1760" s="67"/>
      <c r="I1760" s="147"/>
      <c r="J1760" s="192"/>
    </row>
    <row r="1761" spans="5:10" s="110" customFormat="1" ht="13.5" customHeight="1">
      <c r="E1761" s="67"/>
      <c r="G1761" s="67"/>
      <c r="I1761" s="147"/>
      <c r="J1761" s="192"/>
    </row>
    <row r="1762" spans="5:10" s="110" customFormat="1" ht="13.5" customHeight="1">
      <c r="E1762" s="67"/>
      <c r="G1762" s="67"/>
      <c r="I1762" s="147"/>
      <c r="J1762" s="192"/>
    </row>
    <row r="1763" spans="5:10" s="110" customFormat="1" ht="13.5" customHeight="1">
      <c r="E1763" s="67"/>
      <c r="G1763" s="67"/>
      <c r="I1763" s="147"/>
      <c r="J1763" s="192"/>
    </row>
    <row r="1764" spans="5:10" s="110" customFormat="1" ht="13.5" customHeight="1">
      <c r="E1764" s="67"/>
      <c r="G1764" s="67"/>
      <c r="I1764" s="147"/>
      <c r="J1764" s="192"/>
    </row>
    <row r="1765" spans="5:10" s="110" customFormat="1" ht="13.5" customHeight="1">
      <c r="E1765" s="67"/>
      <c r="G1765" s="67"/>
      <c r="I1765" s="147"/>
      <c r="J1765" s="192"/>
    </row>
    <row r="1766" spans="5:10" s="110" customFormat="1" ht="13.5" customHeight="1">
      <c r="E1766" s="67"/>
      <c r="G1766" s="67"/>
      <c r="I1766" s="147"/>
      <c r="J1766" s="192"/>
    </row>
    <row r="1767" spans="5:10" s="110" customFormat="1" ht="13.5" customHeight="1">
      <c r="E1767" s="67"/>
      <c r="G1767" s="67"/>
      <c r="I1767" s="147"/>
      <c r="J1767" s="192"/>
    </row>
    <row r="1768" spans="5:10" s="110" customFormat="1" ht="13.5" customHeight="1">
      <c r="E1768" s="67"/>
      <c r="G1768" s="67"/>
      <c r="I1768" s="147"/>
      <c r="J1768" s="192"/>
    </row>
    <row r="1769" spans="5:10" s="110" customFormat="1" ht="13.5" customHeight="1">
      <c r="E1769" s="67"/>
      <c r="G1769" s="67"/>
      <c r="I1769" s="147"/>
      <c r="J1769" s="192"/>
    </row>
    <row r="1770" spans="5:10" s="110" customFormat="1" ht="13.5" customHeight="1">
      <c r="E1770" s="67"/>
      <c r="G1770" s="67"/>
      <c r="I1770" s="147"/>
      <c r="J1770" s="192"/>
    </row>
    <row r="1771" spans="5:10" s="110" customFormat="1" ht="13.5" customHeight="1">
      <c r="E1771" s="67"/>
      <c r="G1771" s="67"/>
      <c r="I1771" s="147"/>
      <c r="J1771" s="192"/>
    </row>
    <row r="1772" spans="5:10" s="110" customFormat="1" ht="13.5" customHeight="1">
      <c r="E1772" s="67"/>
      <c r="G1772" s="67"/>
      <c r="I1772" s="147"/>
      <c r="J1772" s="192"/>
    </row>
    <row r="1773" spans="5:10" s="110" customFormat="1" ht="13.5" customHeight="1">
      <c r="E1773" s="67"/>
      <c r="G1773" s="67"/>
      <c r="I1773" s="147"/>
      <c r="J1773" s="192"/>
    </row>
    <row r="1774" spans="5:10" s="110" customFormat="1" ht="13.5" customHeight="1">
      <c r="E1774" s="67"/>
      <c r="G1774" s="67"/>
      <c r="I1774" s="147"/>
      <c r="J1774" s="192"/>
    </row>
    <row r="1775" spans="5:10" s="110" customFormat="1" ht="13.5" customHeight="1">
      <c r="E1775" s="67"/>
      <c r="G1775" s="67"/>
      <c r="I1775" s="147"/>
      <c r="J1775" s="192"/>
    </row>
    <row r="1776" spans="5:10" s="110" customFormat="1" ht="13.5" customHeight="1">
      <c r="E1776" s="67"/>
      <c r="G1776" s="67"/>
      <c r="I1776" s="147"/>
      <c r="J1776" s="192"/>
    </row>
    <row r="1777" spans="5:10" s="110" customFormat="1" ht="13.5" customHeight="1">
      <c r="E1777" s="67"/>
      <c r="G1777" s="67"/>
      <c r="I1777" s="147"/>
      <c r="J1777" s="192"/>
    </row>
    <row r="1778" spans="5:10" s="110" customFormat="1" ht="13.5" customHeight="1">
      <c r="E1778" s="67"/>
      <c r="G1778" s="67"/>
      <c r="I1778" s="147"/>
      <c r="J1778" s="192"/>
    </row>
    <row r="1779" spans="5:10" s="110" customFormat="1" ht="13.5" customHeight="1">
      <c r="E1779" s="67"/>
      <c r="G1779" s="67"/>
      <c r="I1779" s="147"/>
      <c r="J1779" s="192"/>
    </row>
    <row r="1780" spans="5:10" s="110" customFormat="1" ht="13.5" customHeight="1">
      <c r="E1780" s="67"/>
      <c r="G1780" s="67"/>
      <c r="I1780" s="147"/>
      <c r="J1780" s="192"/>
    </row>
    <row r="1781" spans="5:10" s="110" customFormat="1" ht="13.5" customHeight="1">
      <c r="E1781" s="67"/>
      <c r="G1781" s="67"/>
      <c r="I1781" s="147"/>
      <c r="J1781" s="192"/>
    </row>
    <row r="1782" spans="5:10" s="110" customFormat="1" ht="13.5" customHeight="1">
      <c r="E1782" s="67"/>
      <c r="G1782" s="67"/>
      <c r="I1782" s="147"/>
      <c r="J1782" s="192"/>
    </row>
    <row r="1783" spans="5:10" s="110" customFormat="1" ht="13.5" customHeight="1">
      <c r="E1783" s="67"/>
      <c r="G1783" s="67"/>
      <c r="I1783" s="147"/>
      <c r="J1783" s="192"/>
    </row>
    <row r="1784" spans="5:10" s="110" customFormat="1" ht="13.5" customHeight="1">
      <c r="E1784" s="67"/>
      <c r="G1784" s="67"/>
      <c r="I1784" s="147"/>
      <c r="J1784" s="192"/>
    </row>
    <row r="1785" spans="5:10" s="110" customFormat="1" ht="13.5" customHeight="1">
      <c r="E1785" s="67"/>
      <c r="G1785" s="67"/>
      <c r="I1785" s="147"/>
      <c r="J1785" s="192"/>
    </row>
    <row r="1786" spans="5:10" s="110" customFormat="1" ht="13.5" customHeight="1">
      <c r="E1786" s="67"/>
      <c r="G1786" s="67"/>
      <c r="I1786" s="147"/>
      <c r="J1786" s="192"/>
    </row>
    <row r="1787" spans="5:10" s="110" customFormat="1" ht="13.5" customHeight="1">
      <c r="E1787" s="67"/>
      <c r="G1787" s="67"/>
      <c r="I1787" s="147"/>
      <c r="J1787" s="192"/>
    </row>
    <row r="1788" spans="5:10" s="110" customFormat="1" ht="13.5" customHeight="1">
      <c r="E1788" s="67"/>
      <c r="G1788" s="67"/>
      <c r="I1788" s="147"/>
      <c r="J1788" s="192"/>
    </row>
    <row r="1789" spans="5:10" s="110" customFormat="1" ht="13.5" customHeight="1">
      <c r="E1789" s="67"/>
      <c r="G1789" s="67"/>
      <c r="I1789" s="147"/>
      <c r="J1789" s="192"/>
    </row>
    <row r="1790" spans="5:10" s="110" customFormat="1" ht="13.5" customHeight="1">
      <c r="E1790" s="67"/>
      <c r="G1790" s="67"/>
      <c r="I1790" s="147"/>
      <c r="J1790" s="192"/>
    </row>
    <row r="1791" spans="5:10" s="110" customFormat="1" ht="13.5" customHeight="1">
      <c r="E1791" s="67"/>
      <c r="G1791" s="67"/>
      <c r="I1791" s="147"/>
      <c r="J1791" s="192"/>
    </row>
    <row r="1792" spans="5:10" s="110" customFormat="1" ht="13.5" customHeight="1">
      <c r="E1792" s="67"/>
      <c r="G1792" s="67"/>
      <c r="I1792" s="147"/>
      <c r="J1792" s="192"/>
    </row>
    <row r="1793" spans="5:10" s="110" customFormat="1" ht="13.5" customHeight="1">
      <c r="E1793" s="67"/>
      <c r="G1793" s="67"/>
      <c r="I1793" s="147"/>
      <c r="J1793" s="192"/>
    </row>
    <row r="1794" spans="5:10" s="110" customFormat="1" ht="13.5" customHeight="1">
      <c r="E1794" s="67"/>
      <c r="G1794" s="67"/>
      <c r="I1794" s="147"/>
      <c r="J1794" s="192"/>
    </row>
    <row r="1795" spans="5:10" s="110" customFormat="1" ht="13.5" customHeight="1">
      <c r="E1795" s="67"/>
      <c r="G1795" s="67"/>
      <c r="I1795" s="147"/>
      <c r="J1795" s="192"/>
    </row>
    <row r="1796" spans="5:10" s="110" customFormat="1" ht="13.5" customHeight="1">
      <c r="E1796" s="67"/>
      <c r="G1796" s="67"/>
      <c r="I1796" s="147"/>
      <c r="J1796" s="192"/>
    </row>
    <row r="1797" spans="5:10" s="110" customFormat="1" ht="13.5" customHeight="1">
      <c r="E1797" s="67"/>
      <c r="G1797" s="67"/>
      <c r="I1797" s="147"/>
      <c r="J1797" s="192"/>
    </row>
    <row r="1798" spans="5:10" s="110" customFormat="1" ht="13.5" customHeight="1">
      <c r="E1798" s="67"/>
      <c r="G1798" s="67"/>
      <c r="I1798" s="147"/>
      <c r="J1798" s="192"/>
    </row>
    <row r="1799" spans="5:10" s="110" customFormat="1" ht="13.5" customHeight="1">
      <c r="E1799" s="67"/>
      <c r="G1799" s="67"/>
      <c r="I1799" s="147"/>
      <c r="J1799" s="192"/>
    </row>
    <row r="1800" spans="5:10" s="110" customFormat="1" ht="13.5" customHeight="1">
      <c r="E1800" s="67"/>
      <c r="G1800" s="67"/>
      <c r="I1800" s="147"/>
      <c r="J1800" s="192"/>
    </row>
    <row r="1801" spans="5:10" s="110" customFormat="1" ht="13.5" customHeight="1">
      <c r="E1801" s="67"/>
      <c r="G1801" s="67"/>
      <c r="I1801" s="147"/>
      <c r="J1801" s="192"/>
    </row>
    <row r="1802" spans="5:10" s="110" customFormat="1" ht="13.5" customHeight="1">
      <c r="E1802" s="67"/>
      <c r="G1802" s="67"/>
      <c r="I1802" s="147"/>
      <c r="J1802" s="192"/>
    </row>
    <row r="1803" spans="5:10" s="110" customFormat="1" ht="13.5" customHeight="1">
      <c r="E1803" s="67"/>
      <c r="G1803" s="67"/>
      <c r="I1803" s="147"/>
      <c r="J1803" s="192"/>
    </row>
    <row r="1804" spans="5:10" s="110" customFormat="1" ht="13.5" customHeight="1">
      <c r="E1804" s="67"/>
      <c r="G1804" s="67"/>
      <c r="I1804" s="147"/>
      <c r="J1804" s="192"/>
    </row>
    <row r="1805" spans="5:10" s="110" customFormat="1" ht="13.5" customHeight="1">
      <c r="E1805" s="67"/>
      <c r="G1805" s="67"/>
      <c r="I1805" s="147"/>
      <c r="J1805" s="192"/>
    </row>
    <row r="1806" spans="5:10" s="110" customFormat="1" ht="13.5" customHeight="1">
      <c r="E1806" s="67"/>
      <c r="G1806" s="67"/>
      <c r="I1806" s="147"/>
      <c r="J1806" s="192"/>
    </row>
    <row r="1807" spans="5:10" s="110" customFormat="1" ht="13.5" customHeight="1">
      <c r="E1807" s="67"/>
      <c r="G1807" s="67"/>
      <c r="I1807" s="147"/>
      <c r="J1807" s="192"/>
    </row>
    <row r="1808" spans="5:10" s="110" customFormat="1" ht="13.5" customHeight="1">
      <c r="E1808" s="67"/>
      <c r="G1808" s="67"/>
      <c r="I1808" s="147"/>
      <c r="J1808" s="192"/>
    </row>
    <row r="1809" spans="5:10" s="110" customFormat="1" ht="13.5" customHeight="1">
      <c r="E1809" s="67"/>
      <c r="G1809" s="67"/>
      <c r="I1809" s="147"/>
      <c r="J1809" s="192"/>
    </row>
    <row r="1810" spans="5:10" s="110" customFormat="1" ht="13.5" customHeight="1">
      <c r="E1810" s="67"/>
      <c r="G1810" s="67"/>
      <c r="I1810" s="147"/>
      <c r="J1810" s="192"/>
    </row>
    <row r="1811" spans="5:10" s="110" customFormat="1" ht="13.5" customHeight="1">
      <c r="E1811" s="67"/>
      <c r="G1811" s="67"/>
      <c r="I1811" s="147"/>
      <c r="J1811" s="192"/>
    </row>
    <row r="1812" spans="5:10" s="110" customFormat="1" ht="13.5" customHeight="1">
      <c r="E1812" s="67"/>
      <c r="G1812" s="67"/>
      <c r="I1812" s="147"/>
      <c r="J1812" s="192"/>
    </row>
    <row r="1813" spans="5:10" s="110" customFormat="1" ht="13.5" customHeight="1">
      <c r="E1813" s="67"/>
      <c r="G1813" s="67"/>
      <c r="I1813" s="147"/>
      <c r="J1813" s="192"/>
    </row>
    <row r="1814" spans="5:10" s="110" customFormat="1" ht="13.5" customHeight="1">
      <c r="E1814" s="67"/>
      <c r="G1814" s="67"/>
      <c r="I1814" s="147"/>
      <c r="J1814" s="192"/>
    </row>
    <row r="1815" spans="5:10" s="110" customFormat="1" ht="13.5" customHeight="1">
      <c r="E1815" s="67"/>
      <c r="G1815" s="67"/>
      <c r="I1815" s="147"/>
      <c r="J1815" s="192"/>
    </row>
    <row r="1816" spans="5:10" s="110" customFormat="1" ht="13.5" customHeight="1">
      <c r="E1816" s="67"/>
      <c r="G1816" s="67"/>
      <c r="I1816" s="147"/>
      <c r="J1816" s="192"/>
    </row>
    <row r="1817" spans="5:10" s="110" customFormat="1" ht="13.5" customHeight="1">
      <c r="E1817" s="67"/>
      <c r="G1817" s="67"/>
      <c r="I1817" s="147"/>
      <c r="J1817" s="192"/>
    </row>
    <row r="1818" spans="5:10" s="110" customFormat="1" ht="13.5" customHeight="1">
      <c r="E1818" s="67"/>
      <c r="G1818" s="67"/>
      <c r="I1818" s="147"/>
      <c r="J1818" s="192"/>
    </row>
    <row r="1819" spans="5:10" s="110" customFormat="1" ht="13.5" customHeight="1">
      <c r="E1819" s="67"/>
      <c r="G1819" s="67"/>
      <c r="I1819" s="147"/>
      <c r="J1819" s="192"/>
    </row>
    <row r="1820" spans="5:10" s="110" customFormat="1" ht="13.5" customHeight="1">
      <c r="E1820" s="67"/>
      <c r="G1820" s="67"/>
      <c r="I1820" s="147"/>
      <c r="J1820" s="192"/>
    </row>
    <row r="1821" spans="5:10" s="110" customFormat="1" ht="13.5" customHeight="1">
      <c r="E1821" s="67"/>
      <c r="G1821" s="67"/>
      <c r="I1821" s="147"/>
      <c r="J1821" s="192"/>
    </row>
    <row r="1822" spans="5:10" s="110" customFormat="1" ht="13.5" customHeight="1">
      <c r="E1822" s="67"/>
      <c r="G1822" s="67"/>
      <c r="I1822" s="147"/>
      <c r="J1822" s="192"/>
    </row>
    <row r="1823" spans="5:10" s="110" customFormat="1" ht="13.5" customHeight="1">
      <c r="E1823" s="67"/>
      <c r="G1823" s="67"/>
      <c r="I1823" s="147"/>
      <c r="J1823" s="192"/>
    </row>
    <row r="1824" spans="5:10" s="110" customFormat="1" ht="13.5" customHeight="1">
      <c r="E1824" s="67"/>
      <c r="G1824" s="67"/>
      <c r="I1824" s="147"/>
      <c r="J1824" s="192"/>
    </row>
    <row r="1825" spans="5:10" s="110" customFormat="1" ht="13.5" customHeight="1">
      <c r="E1825" s="67"/>
      <c r="G1825" s="67"/>
      <c r="I1825" s="147"/>
      <c r="J1825" s="192"/>
    </row>
    <row r="1826" spans="5:10" s="110" customFormat="1" ht="13.5" customHeight="1">
      <c r="E1826" s="67"/>
      <c r="G1826" s="67"/>
      <c r="I1826" s="147"/>
      <c r="J1826" s="192"/>
    </row>
    <row r="1827" spans="5:10" s="110" customFormat="1" ht="13.5" customHeight="1">
      <c r="E1827" s="67"/>
      <c r="G1827" s="67"/>
      <c r="I1827" s="147"/>
      <c r="J1827" s="192"/>
    </row>
    <row r="1828" spans="5:10" s="110" customFormat="1" ht="13.5" customHeight="1">
      <c r="E1828" s="67"/>
      <c r="G1828" s="67"/>
      <c r="I1828" s="147"/>
      <c r="J1828" s="192"/>
    </row>
    <row r="1829" spans="5:10" s="110" customFormat="1" ht="13.5" customHeight="1">
      <c r="E1829" s="67"/>
      <c r="G1829" s="67"/>
      <c r="I1829" s="147"/>
      <c r="J1829" s="192"/>
    </row>
    <row r="1830" spans="5:10" s="110" customFormat="1" ht="13.5" customHeight="1">
      <c r="E1830" s="67"/>
      <c r="G1830" s="67"/>
      <c r="I1830" s="147"/>
      <c r="J1830" s="192"/>
    </row>
    <row r="1831" spans="5:10" s="110" customFormat="1" ht="13.5" customHeight="1">
      <c r="E1831" s="67"/>
      <c r="G1831" s="67"/>
      <c r="I1831" s="147"/>
      <c r="J1831" s="192"/>
    </row>
    <row r="1832" spans="5:10" s="110" customFormat="1" ht="13.5" customHeight="1">
      <c r="E1832" s="67"/>
      <c r="G1832" s="67"/>
      <c r="I1832" s="147"/>
      <c r="J1832" s="192"/>
    </row>
    <row r="1833" spans="5:10" s="110" customFormat="1" ht="13.5" customHeight="1">
      <c r="E1833" s="67"/>
      <c r="G1833" s="67"/>
      <c r="I1833" s="147"/>
      <c r="J1833" s="192"/>
    </row>
    <row r="1834" spans="5:10" s="110" customFormat="1" ht="13.5" customHeight="1">
      <c r="E1834" s="67"/>
      <c r="G1834" s="67"/>
      <c r="I1834" s="147"/>
      <c r="J1834" s="192"/>
    </row>
    <row r="1835" spans="5:10" s="110" customFormat="1" ht="13.5" customHeight="1">
      <c r="E1835" s="67"/>
      <c r="G1835" s="67"/>
      <c r="I1835" s="147"/>
      <c r="J1835" s="192"/>
    </row>
    <row r="1836" spans="5:10" s="110" customFormat="1" ht="13.5" customHeight="1">
      <c r="E1836" s="67"/>
      <c r="G1836" s="67"/>
      <c r="I1836" s="147"/>
      <c r="J1836" s="192"/>
    </row>
    <row r="1837" spans="5:10" s="110" customFormat="1" ht="13.5" customHeight="1">
      <c r="E1837" s="67"/>
      <c r="G1837" s="67"/>
      <c r="I1837" s="147"/>
      <c r="J1837" s="192"/>
    </row>
    <row r="1838" spans="5:10" s="110" customFormat="1" ht="13.5" customHeight="1">
      <c r="E1838" s="67"/>
      <c r="G1838" s="67"/>
      <c r="I1838" s="147"/>
      <c r="J1838" s="192"/>
    </row>
    <row r="1839" spans="5:10" s="110" customFormat="1" ht="13.5" customHeight="1">
      <c r="E1839" s="67"/>
      <c r="G1839" s="67"/>
      <c r="I1839" s="147"/>
      <c r="J1839" s="192"/>
    </row>
    <row r="1840" spans="5:10" s="110" customFormat="1" ht="13.5" customHeight="1">
      <c r="E1840" s="67"/>
      <c r="G1840" s="67"/>
      <c r="I1840" s="147"/>
      <c r="J1840" s="192"/>
    </row>
    <row r="1841" spans="5:10" s="110" customFormat="1" ht="13.5" customHeight="1">
      <c r="E1841" s="67"/>
      <c r="G1841" s="67"/>
      <c r="I1841" s="147"/>
      <c r="J1841" s="192"/>
    </row>
    <row r="1842" spans="5:10" s="110" customFormat="1" ht="13.5" customHeight="1">
      <c r="E1842" s="67"/>
      <c r="G1842" s="67"/>
      <c r="I1842" s="147"/>
      <c r="J1842" s="192"/>
    </row>
    <row r="1843" spans="5:10" s="110" customFormat="1" ht="13.5" customHeight="1">
      <c r="E1843" s="67"/>
      <c r="G1843" s="67"/>
      <c r="I1843" s="147"/>
      <c r="J1843" s="192"/>
    </row>
    <row r="1844" spans="5:10" s="110" customFormat="1" ht="13.5" customHeight="1">
      <c r="E1844" s="67"/>
      <c r="G1844" s="67"/>
      <c r="I1844" s="147"/>
      <c r="J1844" s="192"/>
    </row>
    <row r="1845" spans="5:10" s="110" customFormat="1" ht="13.5" customHeight="1">
      <c r="E1845" s="67"/>
      <c r="G1845" s="67"/>
      <c r="I1845" s="147"/>
      <c r="J1845" s="192"/>
    </row>
    <row r="1846" spans="5:10" s="110" customFormat="1" ht="13.5" customHeight="1">
      <c r="E1846" s="67"/>
      <c r="G1846" s="67"/>
      <c r="I1846" s="147"/>
      <c r="J1846" s="192"/>
    </row>
    <row r="1847" spans="5:10" s="110" customFormat="1" ht="13.5" customHeight="1">
      <c r="E1847" s="67"/>
      <c r="G1847" s="67"/>
      <c r="I1847" s="147"/>
      <c r="J1847" s="192"/>
    </row>
    <row r="1848" spans="5:10" s="110" customFormat="1" ht="13.5" customHeight="1">
      <c r="E1848" s="67"/>
      <c r="G1848" s="67"/>
      <c r="I1848" s="147"/>
      <c r="J1848" s="192"/>
    </row>
    <row r="1849" spans="5:10" s="110" customFormat="1" ht="13.5" customHeight="1">
      <c r="E1849" s="67"/>
      <c r="G1849" s="67"/>
      <c r="I1849" s="147"/>
      <c r="J1849" s="192"/>
    </row>
    <row r="1850" spans="5:10" s="110" customFormat="1" ht="13.5" customHeight="1">
      <c r="E1850" s="67"/>
      <c r="G1850" s="67"/>
      <c r="I1850" s="147"/>
      <c r="J1850" s="192"/>
    </row>
    <row r="1851" spans="5:10" s="110" customFormat="1" ht="13.5" customHeight="1">
      <c r="E1851" s="67"/>
      <c r="G1851" s="67"/>
      <c r="I1851" s="147"/>
      <c r="J1851" s="192"/>
    </row>
    <row r="1852" spans="5:10" s="110" customFormat="1" ht="13.5" customHeight="1">
      <c r="E1852" s="67"/>
      <c r="G1852" s="67"/>
      <c r="I1852" s="147"/>
      <c r="J1852" s="192"/>
    </row>
    <row r="1853" spans="5:10" s="110" customFormat="1" ht="13.5" customHeight="1">
      <c r="E1853" s="67"/>
      <c r="G1853" s="67"/>
      <c r="I1853" s="147"/>
      <c r="J1853" s="192"/>
    </row>
    <row r="1854" spans="5:10" s="110" customFormat="1" ht="13.5" customHeight="1">
      <c r="E1854" s="67"/>
      <c r="G1854" s="67"/>
      <c r="I1854" s="147"/>
      <c r="J1854" s="192"/>
    </row>
    <row r="1855" spans="5:10" s="110" customFormat="1" ht="13.5" customHeight="1">
      <c r="E1855" s="67"/>
      <c r="G1855" s="67"/>
      <c r="I1855" s="147"/>
      <c r="J1855" s="192"/>
    </row>
    <row r="1856" spans="5:10" s="110" customFormat="1" ht="13.5" customHeight="1">
      <c r="E1856" s="67"/>
      <c r="G1856" s="67"/>
      <c r="I1856" s="147"/>
      <c r="J1856" s="192"/>
    </row>
    <row r="1857" spans="5:10" s="110" customFormat="1" ht="13.5" customHeight="1">
      <c r="E1857" s="67"/>
      <c r="G1857" s="67"/>
      <c r="I1857" s="147"/>
      <c r="J1857" s="192"/>
    </row>
    <row r="1858" spans="5:10" s="110" customFormat="1" ht="13.5" customHeight="1">
      <c r="E1858" s="67"/>
      <c r="G1858" s="67"/>
      <c r="I1858" s="147"/>
      <c r="J1858" s="192"/>
    </row>
    <row r="1859" spans="5:10" s="110" customFormat="1" ht="13.5" customHeight="1">
      <c r="E1859" s="67"/>
      <c r="G1859" s="67"/>
      <c r="I1859" s="147"/>
      <c r="J1859" s="192"/>
    </row>
    <row r="1860" spans="5:10" s="110" customFormat="1" ht="13.5" customHeight="1">
      <c r="E1860" s="67"/>
      <c r="G1860" s="67"/>
      <c r="I1860" s="147"/>
      <c r="J1860" s="192"/>
    </row>
    <row r="1861" spans="5:10" s="110" customFormat="1" ht="13.5" customHeight="1">
      <c r="E1861" s="67"/>
      <c r="G1861" s="67"/>
      <c r="I1861" s="147"/>
      <c r="J1861" s="192"/>
    </row>
    <row r="1862" spans="5:10" s="110" customFormat="1" ht="13.5" customHeight="1">
      <c r="E1862" s="67"/>
      <c r="G1862" s="67"/>
      <c r="I1862" s="147"/>
      <c r="J1862" s="192"/>
    </row>
    <row r="1863" spans="5:10" s="110" customFormat="1" ht="13.5" customHeight="1">
      <c r="E1863" s="67"/>
      <c r="G1863" s="67"/>
      <c r="I1863" s="147"/>
      <c r="J1863" s="192"/>
    </row>
    <row r="1864" spans="5:10" s="110" customFormat="1" ht="13.5" customHeight="1">
      <c r="E1864" s="67"/>
      <c r="G1864" s="67"/>
      <c r="I1864" s="147"/>
      <c r="J1864" s="192"/>
    </row>
    <row r="1865" spans="5:10" s="110" customFormat="1" ht="13.5" customHeight="1">
      <c r="E1865" s="67"/>
      <c r="G1865" s="67"/>
      <c r="I1865" s="147"/>
      <c r="J1865" s="192"/>
    </row>
    <row r="1866" spans="5:10" s="110" customFormat="1" ht="13.5" customHeight="1">
      <c r="E1866" s="67"/>
      <c r="G1866" s="67"/>
      <c r="I1866" s="147"/>
      <c r="J1866" s="192"/>
    </row>
    <row r="1867" spans="5:10" s="110" customFormat="1" ht="13.5" customHeight="1">
      <c r="E1867" s="67"/>
      <c r="G1867" s="67"/>
      <c r="I1867" s="147"/>
      <c r="J1867" s="192"/>
    </row>
    <row r="1868" spans="5:10" s="110" customFormat="1" ht="13.5" customHeight="1">
      <c r="E1868" s="67"/>
      <c r="G1868" s="67"/>
      <c r="I1868" s="147"/>
      <c r="J1868" s="192"/>
    </row>
    <row r="1869" spans="5:10" s="110" customFormat="1" ht="13.5" customHeight="1">
      <c r="E1869" s="67"/>
      <c r="G1869" s="67"/>
      <c r="I1869" s="147"/>
      <c r="J1869" s="192"/>
    </row>
    <row r="1870" spans="5:10" s="110" customFormat="1" ht="13.5" customHeight="1">
      <c r="E1870" s="67"/>
      <c r="G1870" s="67"/>
      <c r="I1870" s="147"/>
      <c r="J1870" s="192"/>
    </row>
    <row r="1871" spans="5:10" s="110" customFormat="1" ht="13.5" customHeight="1">
      <c r="E1871" s="67"/>
      <c r="G1871" s="67"/>
      <c r="I1871" s="147"/>
      <c r="J1871" s="192"/>
    </row>
    <row r="1872" spans="5:10" s="110" customFormat="1" ht="13.5" customHeight="1">
      <c r="E1872" s="67"/>
      <c r="G1872" s="67"/>
      <c r="I1872" s="147"/>
      <c r="J1872" s="192"/>
    </row>
    <row r="1873" spans="5:10" s="110" customFormat="1" ht="13.5" customHeight="1">
      <c r="E1873" s="67"/>
      <c r="G1873" s="67"/>
      <c r="I1873" s="147"/>
      <c r="J1873" s="192"/>
    </row>
    <row r="1874" spans="5:10" s="110" customFormat="1" ht="13.5" customHeight="1">
      <c r="E1874" s="67"/>
      <c r="G1874" s="67"/>
      <c r="I1874" s="147"/>
      <c r="J1874" s="192"/>
    </row>
    <row r="1875" spans="5:10" s="110" customFormat="1" ht="13.5" customHeight="1">
      <c r="E1875" s="67"/>
      <c r="G1875" s="67"/>
      <c r="I1875" s="147"/>
      <c r="J1875" s="192"/>
    </row>
    <row r="1876" spans="5:10" s="110" customFormat="1" ht="13.5" customHeight="1">
      <c r="E1876" s="67"/>
      <c r="G1876" s="67"/>
      <c r="I1876" s="147"/>
      <c r="J1876" s="192"/>
    </row>
    <row r="1877" spans="5:10" s="110" customFormat="1" ht="13.5" customHeight="1">
      <c r="E1877" s="67"/>
      <c r="G1877" s="67"/>
      <c r="I1877" s="147"/>
      <c r="J1877" s="192"/>
    </row>
    <row r="1878" spans="5:10" s="110" customFormat="1" ht="13.5" customHeight="1">
      <c r="E1878" s="67"/>
      <c r="G1878" s="67"/>
      <c r="I1878" s="147"/>
      <c r="J1878" s="192"/>
    </row>
    <row r="1879" spans="5:10" s="110" customFormat="1" ht="13.5" customHeight="1">
      <c r="E1879" s="67"/>
      <c r="G1879" s="67"/>
      <c r="I1879" s="147"/>
      <c r="J1879" s="192"/>
    </row>
    <row r="1880" spans="5:10" s="110" customFormat="1" ht="13.5" customHeight="1">
      <c r="E1880" s="67"/>
      <c r="G1880" s="67"/>
      <c r="I1880" s="147"/>
      <c r="J1880" s="192"/>
    </row>
    <row r="1881" spans="5:10" s="110" customFormat="1" ht="13.5" customHeight="1">
      <c r="E1881" s="67"/>
      <c r="G1881" s="67"/>
      <c r="I1881" s="147"/>
      <c r="J1881" s="192"/>
    </row>
    <row r="1882" spans="5:10" s="110" customFormat="1" ht="13.5" customHeight="1">
      <c r="E1882" s="67"/>
      <c r="G1882" s="67"/>
      <c r="I1882" s="147"/>
      <c r="J1882" s="192"/>
    </row>
    <row r="1883" spans="5:10" s="110" customFormat="1" ht="13.5" customHeight="1">
      <c r="E1883" s="67"/>
      <c r="G1883" s="67"/>
      <c r="I1883" s="147"/>
      <c r="J1883" s="192"/>
    </row>
    <row r="1884" spans="5:10" s="110" customFormat="1" ht="13.5" customHeight="1">
      <c r="E1884" s="67"/>
      <c r="G1884" s="67"/>
      <c r="I1884" s="147"/>
      <c r="J1884" s="192"/>
    </row>
    <row r="1885" spans="5:10" s="110" customFormat="1" ht="13.5" customHeight="1">
      <c r="E1885" s="67"/>
      <c r="G1885" s="67"/>
      <c r="I1885" s="147"/>
      <c r="J1885" s="192"/>
    </row>
    <row r="1886" spans="5:10" s="110" customFormat="1" ht="13.5" customHeight="1">
      <c r="E1886" s="67"/>
      <c r="G1886" s="67"/>
      <c r="I1886" s="147"/>
      <c r="J1886" s="192"/>
    </row>
    <row r="1887" spans="5:10" s="110" customFormat="1" ht="13.5" customHeight="1">
      <c r="E1887" s="67"/>
      <c r="G1887" s="67"/>
      <c r="I1887" s="147"/>
      <c r="J1887" s="192"/>
    </row>
    <row r="1888" spans="5:10" s="110" customFormat="1" ht="13.5" customHeight="1">
      <c r="E1888" s="67"/>
      <c r="G1888" s="67"/>
      <c r="I1888" s="147"/>
      <c r="J1888" s="192"/>
    </row>
    <row r="1889" spans="5:10" s="110" customFormat="1" ht="13.5" customHeight="1">
      <c r="E1889" s="67"/>
      <c r="G1889" s="67"/>
      <c r="I1889" s="147"/>
      <c r="J1889" s="192"/>
    </row>
    <row r="1890" spans="5:10" s="110" customFormat="1" ht="13.5" customHeight="1">
      <c r="E1890" s="67"/>
      <c r="G1890" s="67"/>
      <c r="I1890" s="147"/>
      <c r="J1890" s="192"/>
    </row>
    <row r="1891" spans="5:10" s="110" customFormat="1" ht="13.5" customHeight="1">
      <c r="E1891" s="67"/>
      <c r="G1891" s="67"/>
      <c r="I1891" s="147"/>
      <c r="J1891" s="192"/>
    </row>
    <row r="1892" spans="5:10" s="110" customFormat="1" ht="13.5" customHeight="1">
      <c r="E1892" s="67"/>
      <c r="G1892" s="67"/>
      <c r="I1892" s="147"/>
      <c r="J1892" s="192"/>
    </row>
    <row r="1893" spans="5:10" s="110" customFormat="1" ht="13.5" customHeight="1">
      <c r="E1893" s="67"/>
      <c r="G1893" s="67"/>
      <c r="I1893" s="147"/>
      <c r="J1893" s="192"/>
    </row>
    <row r="1894" spans="5:10" s="110" customFormat="1" ht="13.5" customHeight="1">
      <c r="E1894" s="67"/>
      <c r="G1894" s="67"/>
      <c r="I1894" s="147"/>
      <c r="J1894" s="192"/>
    </row>
    <row r="1895" spans="5:10" s="110" customFormat="1" ht="13.5" customHeight="1">
      <c r="E1895" s="67"/>
      <c r="G1895" s="67"/>
      <c r="I1895" s="147"/>
      <c r="J1895" s="192"/>
    </row>
    <row r="1896" spans="5:10" s="110" customFormat="1" ht="13.5" customHeight="1">
      <c r="E1896" s="67"/>
      <c r="G1896" s="67"/>
      <c r="I1896" s="147"/>
      <c r="J1896" s="192"/>
    </row>
    <row r="1897" spans="5:10" s="110" customFormat="1" ht="13.5" customHeight="1">
      <c r="E1897" s="67"/>
      <c r="G1897" s="67"/>
      <c r="I1897" s="147"/>
      <c r="J1897" s="192"/>
    </row>
    <row r="1898" spans="5:10" s="110" customFormat="1" ht="13.5" customHeight="1">
      <c r="E1898" s="67"/>
      <c r="G1898" s="67"/>
      <c r="I1898" s="147"/>
      <c r="J1898" s="192"/>
    </row>
    <row r="1899" spans="5:10" s="110" customFormat="1" ht="13.5" customHeight="1">
      <c r="E1899" s="67"/>
      <c r="G1899" s="67"/>
      <c r="I1899" s="147"/>
      <c r="J1899" s="192"/>
    </row>
    <row r="1900" spans="5:10" s="110" customFormat="1" ht="13.5" customHeight="1">
      <c r="E1900" s="67"/>
      <c r="G1900" s="67"/>
      <c r="I1900" s="147"/>
      <c r="J1900" s="192"/>
    </row>
    <row r="1901" spans="5:10" s="110" customFormat="1" ht="13.5" customHeight="1">
      <c r="E1901" s="67"/>
      <c r="G1901" s="67"/>
      <c r="I1901" s="147"/>
      <c r="J1901" s="192"/>
    </row>
    <row r="1902" spans="5:10" s="110" customFormat="1" ht="13.5" customHeight="1">
      <c r="E1902" s="67"/>
      <c r="G1902" s="67"/>
      <c r="I1902" s="147"/>
      <c r="J1902" s="192"/>
    </row>
    <row r="1903" spans="5:10" s="110" customFormat="1" ht="13.5" customHeight="1">
      <c r="E1903" s="67"/>
      <c r="G1903" s="67"/>
      <c r="I1903" s="147"/>
      <c r="J1903" s="192"/>
    </row>
    <row r="1904" spans="5:10" s="110" customFormat="1" ht="13.5" customHeight="1">
      <c r="E1904" s="67"/>
      <c r="G1904" s="67"/>
      <c r="I1904" s="147"/>
      <c r="J1904" s="192"/>
    </row>
    <row r="1905" spans="5:10" s="110" customFormat="1" ht="13.5" customHeight="1">
      <c r="E1905" s="67"/>
      <c r="G1905" s="67"/>
      <c r="I1905" s="147"/>
      <c r="J1905" s="192"/>
    </row>
    <row r="1906" spans="5:10" s="110" customFormat="1" ht="13.5" customHeight="1">
      <c r="E1906" s="67"/>
      <c r="G1906" s="67"/>
      <c r="I1906" s="147"/>
      <c r="J1906" s="192"/>
    </row>
    <row r="1907" spans="5:10" s="110" customFormat="1" ht="13.5" customHeight="1">
      <c r="E1907" s="67"/>
      <c r="G1907" s="67"/>
      <c r="I1907" s="147"/>
      <c r="J1907" s="192"/>
    </row>
    <row r="1908" spans="5:10" s="110" customFormat="1" ht="13.5" customHeight="1">
      <c r="E1908" s="67"/>
      <c r="G1908" s="67"/>
      <c r="I1908" s="147"/>
      <c r="J1908" s="192"/>
    </row>
    <row r="1909" spans="5:10" s="110" customFormat="1" ht="13.5" customHeight="1">
      <c r="E1909" s="67"/>
      <c r="G1909" s="67"/>
      <c r="I1909" s="147"/>
      <c r="J1909" s="192"/>
    </row>
    <row r="1910" spans="5:10" s="110" customFormat="1" ht="13.5" customHeight="1">
      <c r="E1910" s="67"/>
      <c r="G1910" s="67"/>
      <c r="I1910" s="147"/>
      <c r="J1910" s="192"/>
    </row>
    <row r="1911" spans="5:10" s="110" customFormat="1" ht="13.5" customHeight="1">
      <c r="E1911" s="67"/>
      <c r="G1911" s="67"/>
      <c r="I1911" s="147"/>
      <c r="J1911" s="192"/>
    </row>
    <row r="1912" spans="5:10" s="110" customFormat="1" ht="13.5" customHeight="1">
      <c r="E1912" s="67"/>
      <c r="G1912" s="67"/>
      <c r="I1912" s="147"/>
      <c r="J1912" s="192"/>
    </row>
    <row r="1913" spans="5:10" s="110" customFormat="1" ht="13.5" customHeight="1">
      <c r="E1913" s="67"/>
      <c r="G1913" s="67"/>
      <c r="I1913" s="147"/>
      <c r="J1913" s="192"/>
    </row>
    <row r="1914" spans="5:10" s="110" customFormat="1" ht="13.5" customHeight="1">
      <c r="E1914" s="67"/>
      <c r="G1914" s="67"/>
      <c r="I1914" s="147"/>
      <c r="J1914" s="192"/>
    </row>
    <row r="1915" spans="5:10" s="110" customFormat="1" ht="13.5" customHeight="1">
      <c r="E1915" s="67"/>
      <c r="G1915" s="67"/>
      <c r="I1915" s="147"/>
      <c r="J1915" s="192"/>
    </row>
    <row r="1916" spans="5:10" s="110" customFormat="1" ht="13.5" customHeight="1">
      <c r="E1916" s="67"/>
      <c r="G1916" s="67"/>
      <c r="I1916" s="147"/>
      <c r="J1916" s="192"/>
    </row>
    <row r="1917" spans="5:10" s="110" customFormat="1" ht="13.5" customHeight="1">
      <c r="E1917" s="67"/>
      <c r="G1917" s="67"/>
      <c r="I1917" s="147"/>
      <c r="J1917" s="192"/>
    </row>
    <row r="1918" spans="5:10" s="110" customFormat="1" ht="13.5" customHeight="1">
      <c r="E1918" s="67"/>
      <c r="G1918" s="67"/>
      <c r="I1918" s="147"/>
      <c r="J1918" s="192"/>
    </row>
    <row r="1919" spans="5:10" s="110" customFormat="1" ht="13.5" customHeight="1">
      <c r="E1919" s="67"/>
      <c r="G1919" s="67"/>
      <c r="I1919" s="147"/>
      <c r="J1919" s="192"/>
    </row>
    <row r="1920" spans="5:10" s="110" customFormat="1" ht="13.5" customHeight="1">
      <c r="E1920" s="67"/>
      <c r="G1920" s="67"/>
      <c r="I1920" s="147"/>
      <c r="J1920" s="192"/>
    </row>
    <row r="1921" spans="5:10" s="110" customFormat="1" ht="13.5" customHeight="1">
      <c r="E1921" s="67"/>
      <c r="G1921" s="67"/>
      <c r="I1921" s="147"/>
      <c r="J1921" s="192"/>
    </row>
    <row r="1922" spans="5:10" s="110" customFormat="1" ht="13.5" customHeight="1">
      <c r="E1922" s="67"/>
      <c r="G1922" s="67"/>
      <c r="I1922" s="147"/>
      <c r="J1922" s="192"/>
    </row>
    <row r="1923" spans="5:10" s="110" customFormat="1" ht="13.5" customHeight="1">
      <c r="E1923" s="67"/>
      <c r="G1923" s="67"/>
      <c r="I1923" s="147"/>
      <c r="J1923" s="192"/>
    </row>
    <row r="1924" spans="5:10" s="110" customFormat="1" ht="13.5" customHeight="1">
      <c r="E1924" s="67"/>
      <c r="G1924" s="67"/>
      <c r="I1924" s="147"/>
      <c r="J1924" s="192"/>
    </row>
    <row r="1925" spans="5:10" s="110" customFormat="1" ht="13.5" customHeight="1">
      <c r="E1925" s="67"/>
      <c r="G1925" s="67"/>
      <c r="I1925" s="147"/>
      <c r="J1925" s="192"/>
    </row>
    <row r="1926" spans="5:10" s="110" customFormat="1" ht="13.5" customHeight="1">
      <c r="E1926" s="67"/>
      <c r="G1926" s="67"/>
      <c r="I1926" s="147"/>
      <c r="J1926" s="192"/>
    </row>
    <row r="1927" spans="5:10" s="110" customFormat="1" ht="13.5" customHeight="1">
      <c r="E1927" s="67"/>
      <c r="G1927" s="67"/>
      <c r="I1927" s="147"/>
      <c r="J1927" s="192"/>
    </row>
    <row r="1928" spans="5:10" s="110" customFormat="1" ht="13.5" customHeight="1">
      <c r="E1928" s="67"/>
      <c r="G1928" s="67"/>
      <c r="I1928" s="147"/>
      <c r="J1928" s="192"/>
    </row>
    <row r="1929" spans="5:10" s="110" customFormat="1" ht="13.5" customHeight="1">
      <c r="E1929" s="67"/>
      <c r="G1929" s="67"/>
      <c r="I1929" s="147"/>
      <c r="J1929" s="192"/>
    </row>
    <row r="1930" spans="5:10" s="110" customFormat="1" ht="13.5" customHeight="1">
      <c r="E1930" s="67"/>
      <c r="G1930" s="67"/>
      <c r="I1930" s="147"/>
      <c r="J1930" s="192"/>
    </row>
    <row r="1931" spans="5:10" s="110" customFormat="1" ht="13.5" customHeight="1">
      <c r="E1931" s="67"/>
      <c r="G1931" s="67"/>
      <c r="I1931" s="147"/>
      <c r="J1931" s="192"/>
    </row>
    <row r="1932" spans="5:10" s="110" customFormat="1" ht="13.5" customHeight="1">
      <c r="E1932" s="67"/>
      <c r="G1932" s="67"/>
      <c r="I1932" s="147"/>
      <c r="J1932" s="192"/>
    </row>
    <row r="1933" spans="5:10" s="110" customFormat="1" ht="13.5" customHeight="1">
      <c r="E1933" s="67"/>
      <c r="G1933" s="67"/>
      <c r="I1933" s="147"/>
      <c r="J1933" s="192"/>
    </row>
    <row r="1934" spans="5:10" s="110" customFormat="1" ht="13.5" customHeight="1">
      <c r="E1934" s="67"/>
      <c r="G1934" s="67"/>
      <c r="I1934" s="147"/>
      <c r="J1934" s="192"/>
    </row>
    <row r="1935" spans="5:10" s="110" customFormat="1" ht="13.5" customHeight="1">
      <c r="E1935" s="67"/>
      <c r="G1935" s="67"/>
      <c r="I1935" s="147"/>
      <c r="J1935" s="192"/>
    </row>
    <row r="1936" spans="5:10" s="110" customFormat="1" ht="13.5" customHeight="1">
      <c r="E1936" s="67"/>
      <c r="G1936" s="67"/>
      <c r="I1936" s="147"/>
      <c r="J1936" s="192"/>
    </row>
    <row r="1937" spans="5:10" s="110" customFormat="1" ht="13.5" customHeight="1">
      <c r="E1937" s="67"/>
      <c r="G1937" s="67"/>
      <c r="I1937" s="147"/>
      <c r="J1937" s="192"/>
    </row>
    <row r="1938" spans="5:10" s="110" customFormat="1" ht="13.5" customHeight="1">
      <c r="E1938" s="67"/>
      <c r="G1938" s="67"/>
      <c r="I1938" s="147"/>
      <c r="J1938" s="192"/>
    </row>
    <row r="1939" spans="5:10" s="110" customFormat="1" ht="13.5" customHeight="1">
      <c r="E1939" s="67"/>
      <c r="G1939" s="67"/>
      <c r="I1939" s="147"/>
      <c r="J1939" s="192"/>
    </row>
    <row r="1940" spans="5:10" s="110" customFormat="1" ht="13.5" customHeight="1">
      <c r="E1940" s="67"/>
      <c r="G1940" s="67"/>
      <c r="I1940" s="147"/>
      <c r="J1940" s="192"/>
    </row>
    <row r="1941" spans="5:10" s="110" customFormat="1" ht="13.5" customHeight="1">
      <c r="E1941" s="67"/>
      <c r="G1941" s="67"/>
      <c r="I1941" s="147"/>
      <c r="J1941" s="192"/>
    </row>
    <row r="1942" spans="5:10" s="110" customFormat="1" ht="13.5" customHeight="1">
      <c r="E1942" s="67"/>
      <c r="G1942" s="67"/>
      <c r="I1942" s="147"/>
      <c r="J1942" s="192"/>
    </row>
    <row r="1943" spans="5:10" s="110" customFormat="1" ht="13.5" customHeight="1">
      <c r="E1943" s="67"/>
      <c r="G1943" s="67"/>
      <c r="I1943" s="147"/>
      <c r="J1943" s="192"/>
    </row>
    <row r="1944" spans="5:10" s="110" customFormat="1" ht="13.5" customHeight="1">
      <c r="E1944" s="67"/>
      <c r="G1944" s="67"/>
      <c r="I1944" s="147"/>
      <c r="J1944" s="192"/>
    </row>
    <row r="1945" spans="5:10" s="110" customFormat="1" ht="13.5" customHeight="1">
      <c r="E1945" s="67"/>
      <c r="G1945" s="67"/>
      <c r="I1945" s="147"/>
      <c r="J1945" s="192"/>
    </row>
    <row r="1946" spans="5:10" s="110" customFormat="1" ht="13.5" customHeight="1">
      <c r="E1946" s="67"/>
      <c r="G1946" s="67"/>
      <c r="I1946" s="147"/>
      <c r="J1946" s="192"/>
    </row>
    <row r="1947" spans="5:10" s="110" customFormat="1" ht="13.5" customHeight="1">
      <c r="E1947" s="67"/>
      <c r="G1947" s="67"/>
      <c r="I1947" s="147"/>
      <c r="J1947" s="192"/>
    </row>
    <row r="1948" spans="5:10" s="110" customFormat="1" ht="13.5" customHeight="1">
      <c r="E1948" s="67"/>
      <c r="G1948" s="67"/>
      <c r="I1948" s="147"/>
      <c r="J1948" s="192"/>
    </row>
    <row r="1949" spans="5:10" s="110" customFormat="1" ht="13.5" customHeight="1">
      <c r="E1949" s="67"/>
      <c r="G1949" s="67"/>
      <c r="I1949" s="147"/>
      <c r="J1949" s="192"/>
    </row>
    <row r="1950" spans="5:10" s="110" customFormat="1" ht="13.5" customHeight="1">
      <c r="E1950" s="67"/>
      <c r="G1950" s="67"/>
      <c r="I1950" s="147"/>
      <c r="J1950" s="192"/>
    </row>
    <row r="1951" spans="5:10" s="110" customFormat="1" ht="13.5" customHeight="1">
      <c r="E1951" s="67"/>
      <c r="G1951" s="67"/>
      <c r="I1951" s="147"/>
      <c r="J1951" s="192"/>
    </row>
    <row r="1952" spans="5:10" s="110" customFormat="1" ht="13.5" customHeight="1">
      <c r="E1952" s="67"/>
      <c r="G1952" s="67"/>
      <c r="I1952" s="147"/>
      <c r="J1952" s="192"/>
    </row>
    <row r="1953" spans="5:10" s="110" customFormat="1" ht="13.5" customHeight="1">
      <c r="E1953" s="67"/>
      <c r="G1953" s="67"/>
      <c r="I1953" s="147"/>
      <c r="J1953" s="192"/>
    </row>
    <row r="1954" spans="5:10" s="110" customFormat="1" ht="13.5" customHeight="1">
      <c r="E1954" s="67"/>
      <c r="G1954" s="67"/>
      <c r="I1954" s="147"/>
      <c r="J1954" s="192"/>
    </row>
    <row r="1955" spans="5:10" s="110" customFormat="1" ht="13.5" customHeight="1">
      <c r="E1955" s="67"/>
      <c r="G1955" s="67"/>
      <c r="I1955" s="147"/>
      <c r="J1955" s="192"/>
    </row>
    <row r="1956" spans="5:10" s="110" customFormat="1" ht="13.5" customHeight="1">
      <c r="E1956" s="67"/>
      <c r="G1956" s="67"/>
      <c r="I1956" s="147"/>
      <c r="J1956" s="192"/>
    </row>
    <row r="1957" spans="5:10" s="110" customFormat="1" ht="13.5" customHeight="1">
      <c r="E1957" s="67"/>
      <c r="G1957" s="67"/>
      <c r="I1957" s="147"/>
      <c r="J1957" s="192"/>
    </row>
    <row r="1958" spans="5:10" s="110" customFormat="1" ht="13.5" customHeight="1">
      <c r="E1958" s="67"/>
      <c r="G1958" s="67"/>
      <c r="I1958" s="147"/>
      <c r="J1958" s="192"/>
    </row>
    <row r="1959" spans="5:10" s="110" customFormat="1" ht="13.5" customHeight="1">
      <c r="E1959" s="67"/>
      <c r="G1959" s="67"/>
      <c r="I1959" s="147"/>
      <c r="J1959" s="192"/>
    </row>
    <row r="1960" spans="5:10" s="110" customFormat="1" ht="13.5" customHeight="1">
      <c r="E1960" s="67"/>
      <c r="G1960" s="67"/>
      <c r="I1960" s="147"/>
      <c r="J1960" s="192"/>
    </row>
    <row r="1961" spans="5:10" s="110" customFormat="1" ht="13.5" customHeight="1">
      <c r="E1961" s="67"/>
      <c r="G1961" s="67"/>
      <c r="I1961" s="147"/>
      <c r="J1961" s="192"/>
    </row>
    <row r="1962" spans="5:10" s="110" customFormat="1" ht="13.5" customHeight="1">
      <c r="E1962" s="67"/>
      <c r="G1962" s="67"/>
      <c r="I1962" s="147"/>
      <c r="J1962" s="192"/>
    </row>
    <row r="1963" spans="5:10" s="110" customFormat="1" ht="13.5" customHeight="1">
      <c r="E1963" s="67"/>
      <c r="G1963" s="67"/>
      <c r="I1963" s="147"/>
      <c r="J1963" s="192"/>
    </row>
    <row r="1964" spans="5:10" s="110" customFormat="1" ht="13.5" customHeight="1">
      <c r="E1964" s="67"/>
      <c r="G1964" s="67"/>
      <c r="I1964" s="147"/>
      <c r="J1964" s="192"/>
    </row>
    <row r="1965" spans="5:10" s="110" customFormat="1" ht="13.5" customHeight="1">
      <c r="E1965" s="67"/>
      <c r="G1965" s="67"/>
      <c r="I1965" s="147"/>
      <c r="J1965" s="192"/>
    </row>
    <row r="1966" spans="5:10" s="110" customFormat="1" ht="13.5" customHeight="1">
      <c r="E1966" s="67"/>
      <c r="G1966" s="67"/>
      <c r="I1966" s="147"/>
      <c r="J1966" s="192"/>
    </row>
    <row r="1967" spans="5:10" s="110" customFormat="1" ht="13.5" customHeight="1">
      <c r="E1967" s="67"/>
      <c r="G1967" s="67"/>
      <c r="I1967" s="147"/>
      <c r="J1967" s="192"/>
    </row>
    <row r="1968" spans="5:10" s="110" customFormat="1" ht="13.5" customHeight="1">
      <c r="E1968" s="67"/>
      <c r="G1968" s="67"/>
      <c r="I1968" s="147"/>
      <c r="J1968" s="192"/>
    </row>
    <row r="1969" spans="5:10" s="110" customFormat="1" ht="13.5" customHeight="1">
      <c r="E1969" s="67"/>
      <c r="G1969" s="67"/>
      <c r="I1969" s="147"/>
      <c r="J1969" s="192"/>
    </row>
    <row r="1970" spans="5:10" s="110" customFormat="1" ht="13.5" customHeight="1">
      <c r="E1970" s="67"/>
      <c r="G1970" s="67"/>
      <c r="I1970" s="147"/>
      <c r="J1970" s="192"/>
    </row>
    <row r="1971" spans="5:10" s="110" customFormat="1" ht="13.5" customHeight="1">
      <c r="E1971" s="67"/>
      <c r="G1971" s="67"/>
      <c r="I1971" s="147"/>
      <c r="J1971" s="192"/>
    </row>
    <row r="1972" spans="5:10" s="110" customFormat="1" ht="13.5" customHeight="1">
      <c r="E1972" s="67"/>
      <c r="G1972" s="67"/>
      <c r="I1972" s="147"/>
      <c r="J1972" s="192"/>
    </row>
    <row r="1973" spans="5:10" s="110" customFormat="1" ht="13.5" customHeight="1">
      <c r="E1973" s="67"/>
      <c r="G1973" s="67"/>
      <c r="I1973" s="147"/>
      <c r="J1973" s="192"/>
    </row>
    <row r="1974" spans="5:10" s="110" customFormat="1" ht="13.5" customHeight="1">
      <c r="E1974" s="67"/>
      <c r="G1974" s="67"/>
      <c r="I1974" s="147"/>
      <c r="J1974" s="192"/>
    </row>
    <row r="1975" spans="5:10" s="110" customFormat="1" ht="13.5" customHeight="1">
      <c r="E1975" s="67"/>
      <c r="G1975" s="67"/>
      <c r="I1975" s="147"/>
      <c r="J1975" s="192"/>
    </row>
    <row r="1976" spans="5:10" s="110" customFormat="1" ht="13.5" customHeight="1">
      <c r="E1976" s="67"/>
      <c r="G1976" s="67"/>
      <c r="I1976" s="147"/>
      <c r="J1976" s="192"/>
    </row>
    <row r="1977" spans="5:10" s="110" customFormat="1" ht="13.5" customHeight="1">
      <c r="E1977" s="67"/>
      <c r="G1977" s="67"/>
      <c r="I1977" s="147"/>
      <c r="J1977" s="192"/>
    </row>
    <row r="1978" spans="5:10" s="110" customFormat="1" ht="13.5" customHeight="1">
      <c r="E1978" s="67"/>
      <c r="G1978" s="67"/>
      <c r="I1978" s="147"/>
      <c r="J1978" s="192"/>
    </row>
    <row r="1979" spans="5:10" s="110" customFormat="1" ht="13.5" customHeight="1">
      <c r="E1979" s="67"/>
      <c r="G1979" s="67"/>
      <c r="I1979" s="147"/>
      <c r="J1979" s="192"/>
    </row>
    <row r="1980" spans="5:10" s="110" customFormat="1" ht="13.5" customHeight="1">
      <c r="E1980" s="67"/>
      <c r="G1980" s="67"/>
      <c r="I1980" s="147"/>
      <c r="J1980" s="192"/>
    </row>
    <row r="1981" spans="5:10" s="110" customFormat="1" ht="13.5" customHeight="1">
      <c r="E1981" s="67"/>
      <c r="G1981" s="67"/>
      <c r="I1981" s="147"/>
      <c r="J1981" s="192"/>
    </row>
    <row r="1982" spans="5:10" s="110" customFormat="1" ht="13.5" customHeight="1">
      <c r="E1982" s="67"/>
      <c r="G1982" s="67"/>
      <c r="I1982" s="147"/>
      <c r="J1982" s="192"/>
    </row>
    <row r="1983" spans="5:10" s="110" customFormat="1" ht="13.5" customHeight="1">
      <c r="E1983" s="67"/>
      <c r="G1983" s="67"/>
      <c r="I1983" s="147"/>
      <c r="J1983" s="192"/>
    </row>
    <row r="1984" spans="5:10" s="110" customFormat="1" ht="13.5" customHeight="1">
      <c r="E1984" s="67"/>
      <c r="G1984" s="67"/>
      <c r="I1984" s="147"/>
      <c r="J1984" s="192"/>
    </row>
    <row r="1985" spans="5:10" s="110" customFormat="1" ht="13.5" customHeight="1">
      <c r="E1985" s="67"/>
      <c r="G1985" s="67"/>
      <c r="I1985" s="147"/>
      <c r="J1985" s="192"/>
    </row>
    <row r="1986" spans="5:10" s="110" customFormat="1" ht="13.5" customHeight="1">
      <c r="E1986" s="67"/>
      <c r="G1986" s="67"/>
      <c r="I1986" s="147"/>
      <c r="J1986" s="192"/>
    </row>
    <row r="1987" spans="5:10" s="110" customFormat="1" ht="13.5" customHeight="1">
      <c r="E1987" s="67"/>
      <c r="G1987" s="67"/>
      <c r="I1987" s="147"/>
      <c r="J1987" s="192"/>
    </row>
    <row r="1988" spans="5:10" s="110" customFormat="1" ht="13.5" customHeight="1">
      <c r="E1988" s="67"/>
      <c r="G1988" s="67"/>
      <c r="I1988" s="147"/>
      <c r="J1988" s="192"/>
    </row>
    <row r="1989" spans="5:10" s="110" customFormat="1" ht="13.5" customHeight="1">
      <c r="E1989" s="67"/>
      <c r="G1989" s="67"/>
      <c r="I1989" s="147"/>
      <c r="J1989" s="192"/>
    </row>
    <row r="1990" spans="5:10" s="110" customFormat="1" ht="13.5" customHeight="1">
      <c r="E1990" s="67"/>
      <c r="G1990" s="67"/>
      <c r="I1990" s="147"/>
      <c r="J1990" s="192"/>
    </row>
    <row r="1991" spans="5:10" s="110" customFormat="1" ht="13.5" customHeight="1">
      <c r="E1991" s="67"/>
      <c r="G1991" s="67"/>
      <c r="I1991" s="147"/>
      <c r="J1991" s="192"/>
    </row>
    <row r="1992" spans="5:10" s="110" customFormat="1" ht="13.5" customHeight="1">
      <c r="E1992" s="67"/>
      <c r="G1992" s="67"/>
      <c r="I1992" s="147"/>
      <c r="J1992" s="192"/>
    </row>
    <row r="1993" spans="5:10" s="110" customFormat="1" ht="13.5" customHeight="1">
      <c r="E1993" s="67"/>
      <c r="G1993" s="67"/>
      <c r="I1993" s="147"/>
      <c r="J1993" s="192"/>
    </row>
    <row r="1994" spans="5:10" s="110" customFormat="1" ht="13.5" customHeight="1">
      <c r="E1994" s="67"/>
      <c r="G1994" s="67"/>
      <c r="I1994" s="147"/>
      <c r="J1994" s="192"/>
    </row>
    <row r="1995" spans="5:10" s="110" customFormat="1" ht="13.5" customHeight="1">
      <c r="E1995" s="67"/>
      <c r="G1995" s="67"/>
      <c r="I1995" s="147"/>
      <c r="J1995" s="192"/>
    </row>
    <row r="1996" spans="5:10" s="110" customFormat="1" ht="13.5" customHeight="1">
      <c r="E1996" s="67"/>
      <c r="G1996" s="67"/>
      <c r="I1996" s="147"/>
      <c r="J1996" s="192"/>
    </row>
    <row r="1997" spans="5:10" s="110" customFormat="1" ht="13.5" customHeight="1">
      <c r="E1997" s="67"/>
      <c r="G1997" s="67"/>
      <c r="I1997" s="147"/>
      <c r="J1997" s="192"/>
    </row>
    <row r="1998" spans="5:10" s="110" customFormat="1" ht="13.5" customHeight="1">
      <c r="E1998" s="67"/>
      <c r="G1998" s="67"/>
      <c r="I1998" s="147"/>
      <c r="J1998" s="192"/>
    </row>
    <row r="1999" spans="5:10" s="110" customFormat="1" ht="13.5" customHeight="1">
      <c r="E1999" s="67"/>
      <c r="G1999" s="67"/>
      <c r="I1999" s="147"/>
      <c r="J1999" s="192"/>
    </row>
    <row r="2000" spans="5:10" s="110" customFormat="1" ht="13.5" customHeight="1">
      <c r="E2000" s="67"/>
      <c r="G2000" s="67"/>
      <c r="I2000" s="147"/>
      <c r="J2000" s="192"/>
    </row>
    <row r="2001" spans="5:10" s="110" customFormat="1" ht="13.5" customHeight="1">
      <c r="E2001" s="67"/>
      <c r="G2001" s="67"/>
      <c r="I2001" s="147"/>
      <c r="J2001" s="192"/>
    </row>
    <row r="2002" spans="5:10" s="110" customFormat="1" ht="13.5" customHeight="1">
      <c r="E2002" s="67"/>
      <c r="G2002" s="67"/>
      <c r="I2002" s="147"/>
      <c r="J2002" s="192"/>
    </row>
    <row r="2003" spans="5:10" s="110" customFormat="1" ht="13.5" customHeight="1">
      <c r="E2003" s="67"/>
      <c r="G2003" s="67"/>
      <c r="I2003" s="147"/>
      <c r="J2003" s="192"/>
    </row>
    <row r="2004" spans="5:10" s="110" customFormat="1" ht="13.5" customHeight="1">
      <c r="E2004" s="67"/>
      <c r="G2004" s="67"/>
      <c r="I2004" s="147"/>
      <c r="J2004" s="192"/>
    </row>
    <row r="2005" spans="5:10" s="110" customFormat="1" ht="13.5" customHeight="1">
      <c r="E2005" s="67"/>
      <c r="G2005" s="67"/>
      <c r="I2005" s="147"/>
      <c r="J2005" s="192"/>
    </row>
    <row r="2006" spans="5:10" s="110" customFormat="1" ht="13.5" customHeight="1">
      <c r="E2006" s="67"/>
      <c r="G2006" s="67"/>
      <c r="I2006" s="147"/>
      <c r="J2006" s="192"/>
    </row>
    <row r="2007" spans="5:10" s="110" customFormat="1" ht="13.5" customHeight="1">
      <c r="E2007" s="67"/>
      <c r="G2007" s="67"/>
      <c r="I2007" s="147"/>
      <c r="J2007" s="192"/>
    </row>
    <row r="2008" spans="5:10" s="110" customFormat="1" ht="13.5" customHeight="1">
      <c r="E2008" s="67"/>
      <c r="G2008" s="67"/>
      <c r="I2008" s="147"/>
      <c r="J2008" s="192"/>
    </row>
    <row r="2009" spans="5:10" s="110" customFormat="1" ht="13.5" customHeight="1">
      <c r="E2009" s="67"/>
      <c r="G2009" s="67"/>
      <c r="I2009" s="147"/>
      <c r="J2009" s="192"/>
    </row>
    <row r="2010" spans="5:10" s="110" customFormat="1" ht="13.5" customHeight="1">
      <c r="E2010" s="67"/>
      <c r="G2010" s="67"/>
      <c r="I2010" s="147"/>
      <c r="J2010" s="192"/>
    </row>
    <row r="2011" spans="5:10" s="110" customFormat="1" ht="13.5" customHeight="1">
      <c r="E2011" s="67"/>
      <c r="G2011" s="67"/>
      <c r="I2011" s="147"/>
      <c r="J2011" s="192"/>
    </row>
    <row r="2012" spans="5:10" s="110" customFormat="1" ht="13.5" customHeight="1">
      <c r="E2012" s="67"/>
      <c r="G2012" s="67"/>
      <c r="I2012" s="147"/>
      <c r="J2012" s="192"/>
    </row>
    <row r="2013" spans="5:10" s="110" customFormat="1" ht="13.5" customHeight="1">
      <c r="E2013" s="67"/>
      <c r="G2013" s="67"/>
      <c r="I2013" s="147"/>
      <c r="J2013" s="192"/>
    </row>
    <row r="2014" spans="5:10" s="110" customFormat="1" ht="13.5" customHeight="1">
      <c r="E2014" s="67"/>
      <c r="G2014" s="67"/>
      <c r="I2014" s="147"/>
      <c r="J2014" s="192"/>
    </row>
    <row r="2015" spans="5:10" s="110" customFormat="1" ht="13.5" customHeight="1">
      <c r="E2015" s="67"/>
      <c r="G2015" s="67"/>
      <c r="I2015" s="147"/>
      <c r="J2015" s="192"/>
    </row>
    <row r="2016" spans="5:10" s="110" customFormat="1" ht="13.5" customHeight="1">
      <c r="E2016" s="67"/>
      <c r="G2016" s="67"/>
      <c r="I2016" s="147"/>
      <c r="J2016" s="192"/>
    </row>
    <row r="2017" spans="5:10" s="110" customFormat="1" ht="13.5" customHeight="1">
      <c r="E2017" s="67"/>
      <c r="G2017" s="67"/>
      <c r="I2017" s="147"/>
      <c r="J2017" s="192"/>
    </row>
    <row r="2018" spans="5:10" s="110" customFormat="1" ht="13.5" customHeight="1">
      <c r="E2018" s="67"/>
      <c r="G2018" s="67"/>
      <c r="I2018" s="147"/>
      <c r="J2018" s="192"/>
    </row>
    <row r="2019" spans="5:10" s="110" customFormat="1" ht="13.5" customHeight="1">
      <c r="E2019" s="67"/>
      <c r="G2019" s="67"/>
      <c r="I2019" s="147"/>
      <c r="J2019" s="192"/>
    </row>
    <row r="2020" spans="5:10" s="110" customFormat="1" ht="13.5" customHeight="1">
      <c r="E2020" s="67"/>
      <c r="G2020" s="67"/>
      <c r="I2020" s="147"/>
      <c r="J2020" s="192"/>
    </row>
    <row r="2021" spans="5:10" s="110" customFormat="1" ht="13.5" customHeight="1">
      <c r="E2021" s="67"/>
      <c r="G2021" s="67"/>
      <c r="I2021" s="147"/>
      <c r="J2021" s="192"/>
    </row>
    <row r="2022" spans="5:10" s="110" customFormat="1" ht="13.5" customHeight="1">
      <c r="E2022" s="67"/>
      <c r="G2022" s="67"/>
      <c r="I2022" s="147"/>
      <c r="J2022" s="192"/>
    </row>
    <row r="2023" spans="5:10" s="110" customFormat="1" ht="13.5" customHeight="1">
      <c r="E2023" s="67"/>
      <c r="G2023" s="67"/>
      <c r="I2023" s="147"/>
      <c r="J2023" s="192"/>
    </row>
    <row r="2024" spans="5:10" s="110" customFormat="1" ht="13.5" customHeight="1">
      <c r="E2024" s="67"/>
      <c r="G2024" s="67"/>
      <c r="I2024" s="147"/>
      <c r="J2024" s="192"/>
    </row>
    <row r="2025" spans="5:10" s="110" customFormat="1" ht="13.5" customHeight="1">
      <c r="E2025" s="67"/>
      <c r="G2025" s="67"/>
      <c r="I2025" s="147"/>
      <c r="J2025" s="192"/>
    </row>
    <row r="2026" spans="5:10" s="110" customFormat="1" ht="13.5" customHeight="1">
      <c r="E2026" s="67"/>
      <c r="G2026" s="67"/>
      <c r="I2026" s="147"/>
      <c r="J2026" s="192"/>
    </row>
    <row r="2027" spans="5:10" s="110" customFormat="1" ht="13.5" customHeight="1">
      <c r="E2027" s="67"/>
      <c r="G2027" s="67"/>
      <c r="I2027" s="147"/>
      <c r="J2027" s="192"/>
    </row>
    <row r="2028" spans="5:10" s="110" customFormat="1" ht="13.5" customHeight="1">
      <c r="E2028" s="67"/>
      <c r="G2028" s="67"/>
      <c r="I2028" s="147"/>
      <c r="J2028" s="192"/>
    </row>
    <row r="2029" spans="5:10" s="110" customFormat="1" ht="13.5" customHeight="1">
      <c r="E2029" s="67"/>
      <c r="G2029" s="67"/>
      <c r="I2029" s="147"/>
      <c r="J2029" s="192"/>
    </row>
    <row r="2030" spans="5:10" s="110" customFormat="1" ht="13.5" customHeight="1">
      <c r="E2030" s="67"/>
      <c r="G2030" s="67"/>
      <c r="I2030" s="147"/>
      <c r="J2030" s="192"/>
    </row>
    <row r="2031" spans="5:10" s="110" customFormat="1" ht="13.5" customHeight="1">
      <c r="E2031" s="67"/>
      <c r="G2031" s="67"/>
      <c r="I2031" s="147"/>
      <c r="J2031" s="192"/>
    </row>
    <row r="2032" spans="5:10" s="110" customFormat="1" ht="13.5" customHeight="1">
      <c r="E2032" s="67"/>
      <c r="G2032" s="67"/>
      <c r="I2032" s="147"/>
      <c r="J2032" s="192"/>
    </row>
    <row r="2033" spans="5:10" s="110" customFormat="1" ht="13.5" customHeight="1">
      <c r="E2033" s="67"/>
      <c r="G2033" s="67"/>
      <c r="I2033" s="147"/>
      <c r="J2033" s="192"/>
    </row>
    <row r="2034" spans="5:10" s="110" customFormat="1" ht="13.5" customHeight="1">
      <c r="E2034" s="67"/>
      <c r="G2034" s="67"/>
      <c r="I2034" s="147"/>
      <c r="J2034" s="192"/>
    </row>
    <row r="2035" spans="5:10" s="110" customFormat="1" ht="13.5" customHeight="1">
      <c r="E2035" s="67"/>
      <c r="G2035" s="67"/>
      <c r="I2035" s="147"/>
      <c r="J2035" s="192"/>
    </row>
    <row r="2036" spans="5:10" s="110" customFormat="1" ht="13.5" customHeight="1">
      <c r="E2036" s="67"/>
      <c r="G2036" s="67"/>
      <c r="I2036" s="147"/>
      <c r="J2036" s="192"/>
    </row>
    <row r="2037" spans="5:10" s="110" customFormat="1" ht="13.5" customHeight="1">
      <c r="E2037" s="67"/>
      <c r="G2037" s="67"/>
      <c r="I2037" s="147"/>
      <c r="J2037" s="192"/>
    </row>
    <row r="2038" spans="5:10" s="110" customFormat="1" ht="13.5" customHeight="1">
      <c r="E2038" s="67"/>
      <c r="G2038" s="67"/>
      <c r="I2038" s="147"/>
      <c r="J2038" s="192"/>
    </row>
    <row r="2039" spans="5:10" s="110" customFormat="1" ht="13.5" customHeight="1">
      <c r="E2039" s="67"/>
      <c r="G2039" s="67"/>
      <c r="I2039" s="147"/>
      <c r="J2039" s="192"/>
    </row>
    <row r="2040" spans="5:10" s="110" customFormat="1" ht="13.5" customHeight="1">
      <c r="E2040" s="67"/>
      <c r="G2040" s="67"/>
      <c r="I2040" s="147"/>
      <c r="J2040" s="192"/>
    </row>
    <row r="2041" spans="5:10" s="110" customFormat="1" ht="13.5" customHeight="1">
      <c r="E2041" s="67"/>
      <c r="G2041" s="67"/>
      <c r="I2041" s="147"/>
      <c r="J2041" s="192"/>
    </row>
    <row r="2042" spans="5:10" s="110" customFormat="1" ht="13.5" customHeight="1">
      <c r="E2042" s="67"/>
      <c r="G2042" s="67"/>
      <c r="I2042" s="147"/>
      <c r="J2042" s="192"/>
    </row>
    <row r="2043" spans="5:10" s="110" customFormat="1" ht="13.5" customHeight="1">
      <c r="E2043" s="67"/>
      <c r="G2043" s="67"/>
      <c r="I2043" s="147"/>
      <c r="J2043" s="192"/>
    </row>
    <row r="2044" spans="5:10" s="110" customFormat="1" ht="13.5" customHeight="1">
      <c r="E2044" s="67"/>
      <c r="G2044" s="67"/>
      <c r="I2044" s="147"/>
      <c r="J2044" s="192"/>
    </row>
    <row r="2045" spans="5:10" s="110" customFormat="1" ht="13.5" customHeight="1">
      <c r="E2045" s="67"/>
      <c r="G2045" s="67"/>
      <c r="I2045" s="147"/>
      <c r="J2045" s="192"/>
    </row>
    <row r="2046" spans="5:10" s="110" customFormat="1" ht="13.5" customHeight="1">
      <c r="E2046" s="67"/>
      <c r="G2046" s="67"/>
      <c r="I2046" s="147"/>
      <c r="J2046" s="192"/>
    </row>
    <row r="2047" spans="5:10" s="110" customFormat="1" ht="13.5" customHeight="1">
      <c r="E2047" s="67"/>
      <c r="G2047" s="67"/>
      <c r="I2047" s="147"/>
      <c r="J2047" s="192"/>
    </row>
    <row r="2048" spans="5:10" s="110" customFormat="1" ht="13.5" customHeight="1">
      <c r="E2048" s="67"/>
      <c r="G2048" s="67"/>
      <c r="I2048" s="147"/>
      <c r="J2048" s="192"/>
    </row>
    <row r="2049" spans="5:10" s="110" customFormat="1" ht="13.5" customHeight="1">
      <c r="E2049" s="67"/>
      <c r="G2049" s="67"/>
      <c r="I2049" s="147"/>
      <c r="J2049" s="192"/>
    </row>
    <row r="2050" spans="5:10" s="110" customFormat="1" ht="13.5" customHeight="1">
      <c r="E2050" s="67"/>
      <c r="G2050" s="67"/>
      <c r="I2050" s="147"/>
      <c r="J2050" s="192"/>
    </row>
    <row r="2051" spans="5:10" s="110" customFormat="1" ht="13.5" customHeight="1">
      <c r="E2051" s="67"/>
      <c r="G2051" s="67"/>
      <c r="I2051" s="147"/>
      <c r="J2051" s="192"/>
    </row>
    <row r="2052" spans="5:10" s="110" customFormat="1" ht="13.5" customHeight="1">
      <c r="E2052" s="67"/>
      <c r="G2052" s="67"/>
      <c r="I2052" s="147"/>
      <c r="J2052" s="192"/>
    </row>
    <row r="2053" spans="5:10" s="110" customFormat="1" ht="13.5" customHeight="1">
      <c r="E2053" s="67"/>
      <c r="G2053" s="67"/>
      <c r="I2053" s="147"/>
      <c r="J2053" s="192"/>
    </row>
    <row r="2054" spans="5:10" s="110" customFormat="1" ht="13.5" customHeight="1">
      <c r="E2054" s="67"/>
      <c r="G2054" s="67"/>
      <c r="I2054" s="147"/>
      <c r="J2054" s="192"/>
    </row>
    <row r="2055" spans="5:10" s="110" customFormat="1" ht="13.5" customHeight="1">
      <c r="E2055" s="67"/>
      <c r="G2055" s="67"/>
      <c r="I2055" s="147"/>
      <c r="J2055" s="192"/>
    </row>
    <row r="2056" spans="5:10" s="110" customFormat="1" ht="13.5" customHeight="1">
      <c r="E2056" s="67"/>
      <c r="G2056" s="67"/>
      <c r="I2056" s="147"/>
      <c r="J2056" s="192"/>
    </row>
    <row r="2057" spans="5:10" s="110" customFormat="1" ht="13.5" customHeight="1">
      <c r="E2057" s="67"/>
      <c r="G2057" s="67"/>
      <c r="I2057" s="147"/>
      <c r="J2057" s="192"/>
    </row>
    <row r="2058" spans="5:10" s="110" customFormat="1" ht="13.5" customHeight="1">
      <c r="E2058" s="67"/>
      <c r="G2058" s="67"/>
      <c r="I2058" s="147"/>
      <c r="J2058" s="192"/>
    </row>
    <row r="2059" spans="5:10" s="110" customFormat="1" ht="13.5" customHeight="1">
      <c r="E2059" s="67"/>
      <c r="G2059" s="67"/>
      <c r="I2059" s="147"/>
      <c r="J2059" s="192"/>
    </row>
    <row r="2060" spans="5:10" s="110" customFormat="1" ht="13.5" customHeight="1">
      <c r="E2060" s="67"/>
      <c r="G2060" s="67"/>
      <c r="I2060" s="147"/>
      <c r="J2060" s="192"/>
    </row>
    <row r="2061" spans="5:10" s="110" customFormat="1" ht="13.5" customHeight="1">
      <c r="E2061" s="67"/>
      <c r="G2061" s="67"/>
      <c r="I2061" s="147"/>
      <c r="J2061" s="192"/>
    </row>
    <row r="2062" spans="5:10" s="110" customFormat="1" ht="13.5" customHeight="1">
      <c r="E2062" s="67"/>
      <c r="G2062" s="67"/>
      <c r="I2062" s="147"/>
      <c r="J2062" s="192"/>
    </row>
    <row r="2063" spans="5:10" s="110" customFormat="1" ht="13.5" customHeight="1">
      <c r="E2063" s="67"/>
      <c r="G2063" s="67"/>
      <c r="I2063" s="147"/>
      <c r="J2063" s="192"/>
    </row>
    <row r="2064" spans="5:10" s="110" customFormat="1" ht="13.5" customHeight="1">
      <c r="E2064" s="67"/>
      <c r="G2064" s="67"/>
      <c r="I2064" s="147"/>
      <c r="J2064" s="192"/>
    </row>
    <row r="2065" spans="5:10" s="110" customFormat="1" ht="13.5" customHeight="1">
      <c r="E2065" s="67"/>
      <c r="G2065" s="67"/>
      <c r="I2065" s="147"/>
      <c r="J2065" s="192"/>
    </row>
    <row r="2066" spans="5:10" s="110" customFormat="1" ht="13.5" customHeight="1">
      <c r="E2066" s="67"/>
      <c r="G2066" s="67"/>
      <c r="I2066" s="147"/>
      <c r="J2066" s="192"/>
    </row>
    <row r="2067" spans="5:10" s="110" customFormat="1" ht="13.5" customHeight="1">
      <c r="E2067" s="67"/>
      <c r="G2067" s="67"/>
      <c r="I2067" s="147"/>
      <c r="J2067" s="192"/>
    </row>
    <row r="2068" spans="5:10" s="110" customFormat="1" ht="13.5" customHeight="1">
      <c r="E2068" s="67"/>
      <c r="G2068" s="67"/>
      <c r="I2068" s="147"/>
      <c r="J2068" s="192"/>
    </row>
    <row r="2069" spans="5:10" s="110" customFormat="1" ht="13.5" customHeight="1">
      <c r="E2069" s="67"/>
      <c r="G2069" s="67"/>
      <c r="I2069" s="147"/>
      <c r="J2069" s="192"/>
    </row>
    <row r="2070" spans="5:10" s="110" customFormat="1" ht="13.5" customHeight="1">
      <c r="E2070" s="67"/>
      <c r="G2070" s="67"/>
      <c r="I2070" s="147"/>
      <c r="J2070" s="192"/>
    </row>
    <row r="2071" spans="5:10" s="110" customFormat="1" ht="13.5" customHeight="1">
      <c r="E2071" s="67"/>
      <c r="G2071" s="67"/>
      <c r="I2071" s="147"/>
      <c r="J2071" s="192"/>
    </row>
    <row r="2072" spans="5:10" s="110" customFormat="1" ht="13.5" customHeight="1">
      <c r="E2072" s="67"/>
      <c r="G2072" s="67"/>
      <c r="I2072" s="147"/>
      <c r="J2072" s="192"/>
    </row>
    <row r="2073" spans="5:10" s="110" customFormat="1" ht="13.5" customHeight="1">
      <c r="E2073" s="67"/>
      <c r="G2073" s="67"/>
      <c r="I2073" s="147"/>
      <c r="J2073" s="192"/>
    </row>
    <row r="2074" spans="5:10" s="110" customFormat="1" ht="13.5" customHeight="1">
      <c r="E2074" s="67"/>
      <c r="G2074" s="67"/>
      <c r="I2074" s="147"/>
      <c r="J2074" s="192"/>
    </row>
    <row r="2075" spans="5:10" s="110" customFormat="1" ht="13.5" customHeight="1">
      <c r="E2075" s="67"/>
      <c r="G2075" s="67"/>
      <c r="I2075" s="147"/>
      <c r="J2075" s="192"/>
    </row>
    <row r="2076" spans="5:10" s="110" customFormat="1" ht="13.5" customHeight="1">
      <c r="E2076" s="67"/>
      <c r="G2076" s="67"/>
      <c r="I2076" s="147"/>
      <c r="J2076" s="192"/>
    </row>
    <row r="2077" spans="5:10" s="110" customFormat="1" ht="13.5" customHeight="1">
      <c r="E2077" s="67"/>
      <c r="G2077" s="67"/>
      <c r="I2077" s="147"/>
      <c r="J2077" s="192"/>
    </row>
    <row r="2078" spans="5:10" s="110" customFormat="1" ht="13.5" customHeight="1">
      <c r="E2078" s="67"/>
      <c r="G2078" s="67"/>
      <c r="I2078" s="147"/>
      <c r="J2078" s="192"/>
    </row>
    <row r="2079" spans="5:10" s="110" customFormat="1" ht="13.5" customHeight="1">
      <c r="E2079" s="67"/>
      <c r="G2079" s="67"/>
      <c r="I2079" s="147"/>
      <c r="J2079" s="192"/>
    </row>
    <row r="2080" spans="5:10" s="110" customFormat="1" ht="13.5" customHeight="1">
      <c r="E2080" s="67"/>
      <c r="G2080" s="67"/>
      <c r="I2080" s="147"/>
      <c r="J2080" s="192"/>
    </row>
    <row r="2081" spans="5:10" s="110" customFormat="1" ht="13.5" customHeight="1">
      <c r="E2081" s="67"/>
      <c r="G2081" s="67"/>
      <c r="I2081" s="147"/>
      <c r="J2081" s="192"/>
    </row>
    <row r="2082" spans="5:10" s="110" customFormat="1" ht="13.5" customHeight="1">
      <c r="E2082" s="67"/>
      <c r="G2082" s="67"/>
      <c r="I2082" s="147"/>
      <c r="J2082" s="192"/>
    </row>
    <row r="2083" spans="5:10" s="110" customFormat="1" ht="13.5" customHeight="1">
      <c r="E2083" s="67"/>
      <c r="G2083" s="67"/>
      <c r="I2083" s="147"/>
      <c r="J2083" s="192"/>
    </row>
    <row r="2084" spans="5:10" s="110" customFormat="1" ht="13.5" customHeight="1">
      <c r="E2084" s="67"/>
      <c r="G2084" s="67"/>
      <c r="I2084" s="147"/>
      <c r="J2084" s="192"/>
    </row>
    <row r="2085" spans="5:10" s="110" customFormat="1" ht="13.5" customHeight="1">
      <c r="E2085" s="67"/>
      <c r="G2085" s="67"/>
      <c r="I2085" s="147"/>
      <c r="J2085" s="192"/>
    </row>
    <row r="2086" spans="5:10" s="110" customFormat="1" ht="13.5" customHeight="1">
      <c r="E2086" s="67"/>
      <c r="G2086" s="67"/>
      <c r="I2086" s="147"/>
      <c r="J2086" s="192"/>
    </row>
    <row r="2087" spans="5:10" s="110" customFormat="1" ht="13.5" customHeight="1">
      <c r="E2087" s="67"/>
      <c r="G2087" s="67"/>
      <c r="I2087" s="147"/>
      <c r="J2087" s="192"/>
    </row>
    <row r="2088" spans="5:10" s="110" customFormat="1" ht="13.5" customHeight="1">
      <c r="E2088" s="67"/>
      <c r="G2088" s="67"/>
      <c r="I2088" s="147"/>
      <c r="J2088" s="192"/>
    </row>
    <row r="2089" spans="5:10" s="110" customFormat="1" ht="13.5" customHeight="1">
      <c r="E2089" s="67"/>
      <c r="G2089" s="67"/>
      <c r="I2089" s="147"/>
      <c r="J2089" s="192"/>
    </row>
    <row r="2090" spans="5:10" s="110" customFormat="1" ht="13.5" customHeight="1">
      <c r="E2090" s="67"/>
      <c r="G2090" s="67"/>
      <c r="I2090" s="147"/>
      <c r="J2090" s="192"/>
    </row>
    <row r="2091" spans="5:10" s="110" customFormat="1" ht="13.5" customHeight="1">
      <c r="E2091" s="67"/>
      <c r="G2091" s="67"/>
      <c r="I2091" s="147"/>
      <c r="J2091" s="192"/>
    </row>
    <row r="2092" spans="5:10" s="110" customFormat="1" ht="13.5" customHeight="1">
      <c r="E2092" s="67"/>
      <c r="G2092" s="67"/>
      <c r="I2092" s="147"/>
      <c r="J2092" s="192"/>
    </row>
    <row r="2093" spans="5:10" s="110" customFormat="1" ht="13.5" customHeight="1">
      <c r="E2093" s="67"/>
      <c r="G2093" s="67"/>
      <c r="I2093" s="147"/>
      <c r="J2093" s="192"/>
    </row>
    <row r="2094" spans="5:10" s="110" customFormat="1" ht="13.5" customHeight="1">
      <c r="E2094" s="67"/>
      <c r="G2094" s="67"/>
      <c r="I2094" s="147"/>
      <c r="J2094" s="192"/>
    </row>
    <row r="2095" spans="5:10" s="110" customFormat="1" ht="13.5" customHeight="1">
      <c r="E2095" s="67"/>
      <c r="G2095" s="67"/>
      <c r="I2095" s="147"/>
      <c r="J2095" s="192"/>
    </row>
    <row r="2096" spans="5:10" s="110" customFormat="1" ht="13.5" customHeight="1">
      <c r="E2096" s="67"/>
      <c r="G2096" s="67"/>
      <c r="I2096" s="147"/>
      <c r="J2096" s="192"/>
    </row>
    <row r="2097" spans="1:10" s="110" customFormat="1" ht="13.5" customHeight="1">
      <c r="E2097" s="67"/>
      <c r="G2097" s="67"/>
      <c r="I2097" s="147"/>
      <c r="J2097" s="192"/>
    </row>
    <row r="2098" spans="1:10" s="110" customFormat="1" ht="13.5" customHeight="1">
      <c r="E2098" s="67"/>
      <c r="G2098" s="67"/>
      <c r="I2098" s="147"/>
      <c r="J2098" s="192"/>
    </row>
    <row r="2099" spans="1:10" s="110" customFormat="1" ht="13.5" customHeight="1">
      <c r="E2099" s="67"/>
      <c r="G2099" s="67"/>
      <c r="I2099" s="147"/>
      <c r="J2099" s="192"/>
    </row>
    <row r="2100" spans="1:10" s="110" customFormat="1" ht="13.5" customHeight="1">
      <c r="E2100" s="67"/>
      <c r="G2100" s="67"/>
      <c r="I2100" s="147"/>
      <c r="J2100" s="192"/>
    </row>
    <row r="2101" spans="1:10" s="110" customFormat="1" ht="13.5" customHeight="1">
      <c r="E2101" s="67"/>
      <c r="G2101" s="67"/>
      <c r="I2101" s="147"/>
      <c r="J2101" s="192"/>
    </row>
    <row r="2102" spans="1:10" s="110" customFormat="1" ht="13.5" customHeight="1">
      <c r="E2102" s="67"/>
      <c r="G2102" s="67"/>
      <c r="I2102" s="147"/>
      <c r="J2102" s="192"/>
    </row>
    <row r="2103" spans="1:10" s="110" customFormat="1" ht="13.5" customHeight="1">
      <c r="E2103" s="67"/>
      <c r="G2103" s="67"/>
      <c r="I2103" s="147"/>
      <c r="J2103" s="192"/>
    </row>
    <row r="2104" spans="1:10" s="110" customFormat="1" ht="13.5" customHeight="1">
      <c r="E2104" s="67"/>
      <c r="G2104" s="67"/>
      <c r="I2104" s="147"/>
      <c r="J2104" s="192"/>
    </row>
    <row r="2105" spans="1:10" s="110" customFormat="1" ht="13.5" customHeight="1">
      <c r="E2105" s="67"/>
      <c r="G2105" s="67"/>
      <c r="I2105" s="147"/>
      <c r="J2105" s="192"/>
    </row>
    <row r="2106" spans="1:10" s="110" customFormat="1" ht="13.5" customHeight="1">
      <c r="E2106" s="67"/>
      <c r="G2106" s="67"/>
      <c r="I2106" s="147"/>
      <c r="J2106" s="192"/>
    </row>
    <row r="2107" spans="1:10" s="110" customFormat="1" ht="13.5" customHeight="1">
      <c r="E2107" s="67"/>
      <c r="G2107" s="67"/>
      <c r="I2107" s="147"/>
      <c r="J2107" s="192"/>
    </row>
    <row r="2108" spans="1:10" s="110" customFormat="1" ht="13.5" customHeight="1">
      <c r="E2108" s="67"/>
      <c r="G2108" s="67"/>
      <c r="I2108" s="147"/>
      <c r="J2108" s="192"/>
    </row>
    <row r="2109" spans="1:10" s="110" customFormat="1" ht="13.5" customHeight="1">
      <c r="E2109" s="67"/>
      <c r="G2109" s="67"/>
      <c r="I2109" s="147"/>
      <c r="J2109" s="192"/>
    </row>
    <row r="2110" spans="1:10" s="110" customFormat="1" ht="13.5" customHeight="1">
      <c r="E2110" s="67"/>
      <c r="G2110" s="67"/>
      <c r="I2110" s="147"/>
      <c r="J2110" s="192"/>
    </row>
    <row r="2111" spans="1:10" s="110" customFormat="1" ht="13.5" customHeight="1">
      <c r="A2111" s="16"/>
      <c r="B2111" s="16"/>
      <c r="C2111" s="16"/>
      <c r="D2111" s="16"/>
      <c r="E2111" s="193"/>
      <c r="F2111" s="16"/>
      <c r="G2111" s="193"/>
      <c r="I2111" s="147"/>
      <c r="J2111" s="194"/>
    </row>
    <row r="2112" spans="1:10" s="110" customFormat="1" ht="13.5" customHeight="1">
      <c r="A2112" s="16"/>
      <c r="B2112" s="16"/>
      <c r="C2112" s="16"/>
      <c r="D2112" s="16"/>
      <c r="E2112" s="193"/>
      <c r="F2112" s="16"/>
      <c r="G2112" s="193"/>
      <c r="I2112" s="147"/>
      <c r="J2112" s="194"/>
    </row>
    <row r="2113" spans="1:10" s="110" customFormat="1" ht="13.5" customHeight="1">
      <c r="A2113" s="16"/>
      <c r="B2113" s="16"/>
      <c r="C2113" s="16"/>
      <c r="D2113" s="16"/>
      <c r="E2113" s="193"/>
      <c r="F2113" s="16"/>
      <c r="G2113" s="193"/>
      <c r="H2113" s="16"/>
      <c r="I2113" s="195"/>
      <c r="J2113" s="194"/>
    </row>
    <row r="2114" spans="1:10" s="110" customFormat="1" ht="13.5" customHeight="1">
      <c r="A2114" s="16"/>
      <c r="B2114" s="16"/>
      <c r="C2114" s="16"/>
      <c r="D2114" s="16"/>
      <c r="E2114" s="193"/>
      <c r="F2114" s="16"/>
      <c r="G2114" s="193"/>
      <c r="H2114" s="16"/>
      <c r="I2114" s="195"/>
      <c r="J2114" s="194"/>
    </row>
    <row r="2115" spans="1:10" s="110" customFormat="1" ht="13.5" customHeight="1">
      <c r="A2115" s="16"/>
      <c r="B2115" s="16"/>
      <c r="C2115" s="16"/>
      <c r="D2115" s="16"/>
      <c r="E2115" s="193"/>
      <c r="F2115" s="16"/>
      <c r="G2115" s="193"/>
      <c r="H2115" s="16"/>
      <c r="I2115" s="195"/>
      <c r="J2115" s="194"/>
    </row>
    <row r="2116" spans="1:10" s="110" customFormat="1" ht="13.5" customHeight="1">
      <c r="A2116" s="16"/>
      <c r="B2116" s="16"/>
      <c r="C2116" s="16"/>
      <c r="D2116" s="16"/>
      <c r="E2116" s="193"/>
      <c r="F2116" s="16"/>
      <c r="G2116" s="193"/>
      <c r="H2116" s="16"/>
      <c r="I2116" s="195"/>
      <c r="J2116" s="194"/>
    </row>
    <row r="2117" spans="1:10" s="110" customFormat="1" ht="13.5" customHeight="1">
      <c r="A2117" s="16"/>
      <c r="B2117" s="16"/>
      <c r="C2117" s="16"/>
      <c r="D2117" s="16"/>
      <c r="E2117" s="193"/>
      <c r="F2117" s="16"/>
      <c r="G2117" s="193"/>
      <c r="H2117" s="16"/>
      <c r="I2117" s="195"/>
      <c r="J2117" s="194"/>
    </row>
    <row r="2118" spans="1:10" s="110" customFormat="1" ht="13.5" customHeight="1">
      <c r="A2118" s="16"/>
      <c r="B2118" s="16"/>
      <c r="C2118" s="16"/>
      <c r="D2118" s="16"/>
      <c r="E2118" s="193"/>
      <c r="F2118" s="16"/>
      <c r="G2118" s="193"/>
      <c r="H2118" s="16"/>
      <c r="I2118" s="195"/>
      <c r="J2118" s="194"/>
    </row>
  </sheetData>
  <sortState xmlns:xlrd2="http://schemas.microsoft.com/office/spreadsheetml/2017/richdata2" ref="C114:C129">
    <sortCondition ref="C114:C129"/>
  </sortState>
  <mergeCells count="49">
    <mergeCell ref="F207:G207"/>
    <mergeCell ref="F205:G205"/>
    <mergeCell ref="F206:G206"/>
    <mergeCell ref="A203:C203"/>
    <mergeCell ref="B207:C207"/>
    <mergeCell ref="D205:E205"/>
    <mergeCell ref="D207:E207"/>
    <mergeCell ref="D206:E206"/>
    <mergeCell ref="H168:H169"/>
    <mergeCell ref="I168:I169"/>
    <mergeCell ref="J168:J169"/>
    <mergeCell ref="A101:A102"/>
    <mergeCell ref="B101:B102"/>
    <mergeCell ref="I101:I102"/>
    <mergeCell ref="H101:H102"/>
    <mergeCell ref="A168:A169"/>
    <mergeCell ref="B168:B169"/>
    <mergeCell ref="C168:C169"/>
    <mergeCell ref="D168:E168"/>
    <mergeCell ref="F168:G168"/>
    <mergeCell ref="A130:A131"/>
    <mergeCell ref="B130:B131"/>
    <mergeCell ref="C130:C131"/>
    <mergeCell ref="D130:E130"/>
    <mergeCell ref="A1:J2"/>
    <mergeCell ref="F60:G60"/>
    <mergeCell ref="I60:I61"/>
    <mergeCell ref="J60:J61"/>
    <mergeCell ref="A4:A5"/>
    <mergeCell ref="B4:B5"/>
    <mergeCell ref="J4:J5"/>
    <mergeCell ref="I4:I5"/>
    <mergeCell ref="D4:E4"/>
    <mergeCell ref="C4:C5"/>
    <mergeCell ref="H60:H61"/>
    <mergeCell ref="F4:G4"/>
    <mergeCell ref="H4:H5"/>
    <mergeCell ref="F130:G130"/>
    <mergeCell ref="H130:H131"/>
    <mergeCell ref="I130:I131"/>
    <mergeCell ref="J130:J131"/>
    <mergeCell ref="A60:A61"/>
    <mergeCell ref="B60:B61"/>
    <mergeCell ref="C60:C61"/>
    <mergeCell ref="D60:E60"/>
    <mergeCell ref="D101:E101"/>
    <mergeCell ref="F101:G101"/>
    <mergeCell ref="C101:C102"/>
    <mergeCell ref="J101:J102"/>
  </mergeCells>
  <phoneticPr fontId="2" type="noConversion"/>
  <printOptions horizontalCentered="1"/>
  <pageMargins left="0.31" right="0.19685039370078741" top="0.59" bottom="0.39370078740157483" header="0.38" footer="0.19685039370078741"/>
  <pageSetup paperSize="9" scale="98" orientation="portrait" r:id="rId1"/>
  <headerFooter alignWithMargins="0"/>
  <rowBreaks count="4" manualBreakCount="4">
    <brk id="59" max="9" man="1"/>
    <brk id="100" max="9" man="1"/>
    <brk id="129" max="16383" man="1"/>
    <brk id="16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topLeftCell="A22" zoomScale="118" zoomScaleNormal="118" workbookViewId="0">
      <selection activeCell="C33" sqref="C33:C44"/>
    </sheetView>
  </sheetViews>
  <sheetFormatPr defaultColWidth="5.6640625" defaultRowHeight="15" customHeight="1"/>
  <cols>
    <col min="1" max="1" width="5.109375" style="20" bestFit="1" customWidth="1"/>
    <col min="2" max="2" width="6.5546875" style="20" customWidth="1"/>
    <col min="3" max="3" width="13.109375" style="20" bestFit="1" customWidth="1"/>
    <col min="4" max="4" width="5.5546875" style="20" bestFit="1" customWidth="1"/>
    <col min="5" max="5" width="5.109375" style="129" bestFit="1" customWidth="1"/>
    <col min="6" max="6" width="5.5546875" style="20" bestFit="1" customWidth="1"/>
    <col min="7" max="7" width="5.109375" style="129" bestFit="1" customWidth="1"/>
    <col min="8" max="9" width="14.5546875" style="20" bestFit="1" customWidth="1"/>
    <col min="10" max="10" width="8.44140625" style="20" customWidth="1"/>
    <col min="11" max="11" width="5.44140625" style="20" customWidth="1"/>
    <col min="12" max="16384" width="5.6640625" style="20"/>
  </cols>
  <sheetData>
    <row r="1" spans="1:11" s="16" customFormat="1" ht="15" customHeight="1">
      <c r="A1" s="639" t="str">
        <f>수도권동부!A1</f>
        <v>2020년 10월분 지역회비 내역서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1" s="16" customFormat="1" ht="15" customHeight="1">
      <c r="A2" s="639"/>
      <c r="B2" s="639"/>
      <c r="C2" s="639"/>
      <c r="D2" s="639"/>
      <c r="E2" s="639"/>
      <c r="F2" s="639"/>
      <c r="G2" s="639"/>
      <c r="H2" s="639"/>
      <c r="I2" s="639"/>
      <c r="J2" s="639"/>
    </row>
    <row r="3" spans="1:11" s="16" customFormat="1" ht="15" customHeight="1" thickBot="1">
      <c r="A3" s="17" t="s">
        <v>41</v>
      </c>
      <c r="B3" s="18"/>
      <c r="C3" s="18"/>
      <c r="D3" s="18"/>
      <c r="E3" s="19"/>
      <c r="F3" s="18"/>
      <c r="G3" s="19"/>
      <c r="H3" s="18"/>
      <c r="I3" s="18"/>
      <c r="J3" s="18"/>
    </row>
    <row r="4" spans="1:11" ht="15.7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  <c r="K4" s="16"/>
    </row>
    <row r="5" spans="1:11" ht="15.75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11"/>
      <c r="J5" s="605"/>
      <c r="K5" s="16"/>
    </row>
    <row r="6" spans="1:11" ht="15" customHeight="1">
      <c r="A6" s="243">
        <v>1</v>
      </c>
      <c r="B6" s="640" t="s">
        <v>5</v>
      </c>
      <c r="C6" s="477" t="s">
        <v>24</v>
      </c>
      <c r="D6" s="173">
        <v>1</v>
      </c>
      <c r="E6" s="28"/>
      <c r="F6" s="29">
        <v>1</v>
      </c>
      <c r="G6" s="30"/>
      <c r="H6" s="31">
        <v>20000</v>
      </c>
      <c r="I6" s="246">
        <f t="shared" ref="I6:I21" si="0">F6*10000</f>
        <v>10000</v>
      </c>
      <c r="J6" s="329"/>
    </row>
    <row r="7" spans="1:11" ht="15" customHeight="1">
      <c r="A7" s="138">
        <v>2</v>
      </c>
      <c r="B7" s="641"/>
      <c r="C7" s="7" t="s">
        <v>614</v>
      </c>
      <c r="D7" s="87">
        <v>1</v>
      </c>
      <c r="E7" s="36"/>
      <c r="F7" s="37">
        <v>1</v>
      </c>
      <c r="G7" s="38"/>
      <c r="H7" s="39">
        <v>20000</v>
      </c>
      <c r="I7" s="74">
        <f t="shared" si="0"/>
        <v>10000</v>
      </c>
      <c r="J7" s="91"/>
    </row>
    <row r="8" spans="1:11" ht="15" customHeight="1">
      <c r="A8" s="33">
        <v>3</v>
      </c>
      <c r="B8" s="641"/>
      <c r="C8" s="7" t="s">
        <v>417</v>
      </c>
      <c r="D8" s="87">
        <v>1</v>
      </c>
      <c r="E8" s="36"/>
      <c r="F8" s="37">
        <v>1</v>
      </c>
      <c r="G8" s="38"/>
      <c r="H8" s="39">
        <v>20000</v>
      </c>
      <c r="I8" s="74">
        <f t="shared" si="0"/>
        <v>10000</v>
      </c>
      <c r="J8" s="91"/>
    </row>
    <row r="9" spans="1:11" ht="15" customHeight="1">
      <c r="A9" s="138">
        <v>4</v>
      </c>
      <c r="B9" s="641"/>
      <c r="C9" s="7" t="s">
        <v>299</v>
      </c>
      <c r="D9" s="87">
        <v>1</v>
      </c>
      <c r="E9" s="36"/>
      <c r="F9" s="37">
        <v>1</v>
      </c>
      <c r="G9" s="38"/>
      <c r="H9" s="39">
        <v>20000</v>
      </c>
      <c r="I9" s="74">
        <f t="shared" si="0"/>
        <v>10000</v>
      </c>
      <c r="J9" s="91"/>
    </row>
    <row r="10" spans="1:11" s="134" customFormat="1" ht="15" customHeight="1">
      <c r="A10" s="33">
        <v>5</v>
      </c>
      <c r="B10" s="641"/>
      <c r="C10" s="7" t="s">
        <v>198</v>
      </c>
      <c r="D10" s="87">
        <v>1</v>
      </c>
      <c r="E10" s="36"/>
      <c r="F10" s="37">
        <v>1</v>
      </c>
      <c r="G10" s="38"/>
      <c r="H10" s="39">
        <v>20000</v>
      </c>
      <c r="I10" s="74">
        <f t="shared" si="0"/>
        <v>10000</v>
      </c>
      <c r="J10" s="133"/>
    </row>
    <row r="11" spans="1:11" s="42" customFormat="1" ht="15" customHeight="1">
      <c r="A11" s="138">
        <v>6</v>
      </c>
      <c r="B11" s="641"/>
      <c r="C11" s="7" t="s">
        <v>132</v>
      </c>
      <c r="D11" s="87">
        <v>1</v>
      </c>
      <c r="E11" s="36"/>
      <c r="F11" s="37">
        <v>1</v>
      </c>
      <c r="G11" s="38"/>
      <c r="H11" s="39">
        <v>20000</v>
      </c>
      <c r="I11" s="74">
        <f t="shared" si="0"/>
        <v>10000</v>
      </c>
      <c r="J11" s="135"/>
    </row>
    <row r="12" spans="1:11" s="42" customFormat="1" ht="15" customHeight="1">
      <c r="A12" s="33">
        <v>7</v>
      </c>
      <c r="B12" s="641"/>
      <c r="C12" s="7" t="s">
        <v>170</v>
      </c>
      <c r="D12" s="87">
        <v>1</v>
      </c>
      <c r="E12" s="36"/>
      <c r="F12" s="37">
        <v>1</v>
      </c>
      <c r="G12" s="38"/>
      <c r="H12" s="39">
        <v>20000</v>
      </c>
      <c r="I12" s="74">
        <f t="shared" si="0"/>
        <v>10000</v>
      </c>
      <c r="J12" s="135"/>
    </row>
    <row r="13" spans="1:11" s="42" customFormat="1" ht="15" customHeight="1">
      <c r="A13" s="138">
        <v>8</v>
      </c>
      <c r="B13" s="641"/>
      <c r="C13" s="7" t="s">
        <v>459</v>
      </c>
      <c r="D13" s="87">
        <v>1</v>
      </c>
      <c r="E13" s="36"/>
      <c r="F13" s="37">
        <v>1</v>
      </c>
      <c r="G13" s="38"/>
      <c r="H13" s="39">
        <v>20000</v>
      </c>
      <c r="I13" s="74">
        <f t="shared" si="0"/>
        <v>10000</v>
      </c>
      <c r="J13" s="135"/>
    </row>
    <row r="14" spans="1:11" s="42" customFormat="1" ht="15" customHeight="1">
      <c r="A14" s="33">
        <v>9</v>
      </c>
      <c r="B14" s="641"/>
      <c r="C14" s="7" t="s">
        <v>265</v>
      </c>
      <c r="D14" s="87">
        <v>1</v>
      </c>
      <c r="E14" s="36"/>
      <c r="F14" s="37">
        <v>1</v>
      </c>
      <c r="G14" s="38"/>
      <c r="H14" s="39">
        <v>20000</v>
      </c>
      <c r="I14" s="74">
        <f t="shared" si="0"/>
        <v>10000</v>
      </c>
      <c r="J14" s="135"/>
    </row>
    <row r="15" spans="1:11" s="42" customFormat="1" ht="15" customHeight="1">
      <c r="A15" s="138">
        <v>10</v>
      </c>
      <c r="B15" s="641"/>
      <c r="C15" s="7" t="s">
        <v>493</v>
      </c>
      <c r="D15" s="87">
        <v>1</v>
      </c>
      <c r="E15" s="36"/>
      <c r="F15" s="37">
        <v>1</v>
      </c>
      <c r="G15" s="38"/>
      <c r="H15" s="39">
        <v>20000</v>
      </c>
      <c r="I15" s="74">
        <f t="shared" si="0"/>
        <v>10000</v>
      </c>
      <c r="J15" s="135"/>
    </row>
    <row r="16" spans="1:11" s="42" customFormat="1" ht="15" customHeight="1">
      <c r="A16" s="33">
        <v>11</v>
      </c>
      <c r="B16" s="641"/>
      <c r="C16" s="7" t="s">
        <v>231</v>
      </c>
      <c r="D16" s="87">
        <v>1</v>
      </c>
      <c r="E16" s="36"/>
      <c r="F16" s="37">
        <v>1</v>
      </c>
      <c r="G16" s="38"/>
      <c r="H16" s="39">
        <v>20000</v>
      </c>
      <c r="I16" s="74">
        <f t="shared" si="0"/>
        <v>10000</v>
      </c>
      <c r="J16" s="135"/>
    </row>
    <row r="17" spans="1:10" ht="15" customHeight="1">
      <c r="A17" s="138">
        <v>12</v>
      </c>
      <c r="B17" s="641"/>
      <c r="C17" s="7" t="s">
        <v>285</v>
      </c>
      <c r="D17" s="87">
        <v>1</v>
      </c>
      <c r="E17" s="36"/>
      <c r="F17" s="37">
        <v>1</v>
      </c>
      <c r="G17" s="38"/>
      <c r="H17" s="39">
        <v>20000</v>
      </c>
      <c r="I17" s="74">
        <f t="shared" si="0"/>
        <v>10000</v>
      </c>
      <c r="J17" s="133"/>
    </row>
    <row r="18" spans="1:10" ht="15" customHeight="1">
      <c r="A18" s="33">
        <v>13</v>
      </c>
      <c r="B18" s="641"/>
      <c r="C18" s="7" t="s">
        <v>460</v>
      </c>
      <c r="D18" s="87">
        <v>1</v>
      </c>
      <c r="E18" s="36"/>
      <c r="F18" s="37">
        <v>1</v>
      </c>
      <c r="G18" s="38"/>
      <c r="H18" s="39">
        <v>20000</v>
      </c>
      <c r="I18" s="74">
        <f t="shared" si="0"/>
        <v>10000</v>
      </c>
      <c r="J18" s="133"/>
    </row>
    <row r="19" spans="1:10" ht="15" customHeight="1">
      <c r="A19" s="138">
        <v>14</v>
      </c>
      <c r="B19" s="641"/>
      <c r="C19" s="7" t="s">
        <v>560</v>
      </c>
      <c r="D19" s="87">
        <v>1</v>
      </c>
      <c r="E19" s="36"/>
      <c r="F19" s="37">
        <v>1</v>
      </c>
      <c r="G19" s="38"/>
      <c r="H19" s="39">
        <v>20000</v>
      </c>
      <c r="I19" s="74">
        <f t="shared" si="0"/>
        <v>10000</v>
      </c>
      <c r="J19" s="133"/>
    </row>
    <row r="20" spans="1:10" ht="15" customHeight="1">
      <c r="A20" s="33">
        <v>15</v>
      </c>
      <c r="B20" s="641"/>
      <c r="C20" s="7" t="s">
        <v>82</v>
      </c>
      <c r="D20" s="85">
        <v>1</v>
      </c>
      <c r="E20" s="36"/>
      <c r="F20" s="37">
        <v>1</v>
      </c>
      <c r="G20" s="38"/>
      <c r="H20" s="39">
        <v>20000</v>
      </c>
      <c r="I20" s="74">
        <f t="shared" si="0"/>
        <v>10000</v>
      </c>
      <c r="J20" s="91"/>
    </row>
    <row r="21" spans="1:10" ht="15" customHeight="1" thickBot="1">
      <c r="A21" s="138">
        <v>16</v>
      </c>
      <c r="B21" s="641"/>
      <c r="C21" s="7" t="s">
        <v>286</v>
      </c>
      <c r="D21" s="87">
        <v>1</v>
      </c>
      <c r="E21" s="36"/>
      <c r="F21" s="37">
        <v>1</v>
      </c>
      <c r="G21" s="93"/>
      <c r="H21" s="74">
        <v>20000</v>
      </c>
      <c r="I21" s="80">
        <f t="shared" si="0"/>
        <v>10000</v>
      </c>
      <c r="J21" s="91"/>
    </row>
    <row r="22" spans="1:10" ht="15" customHeight="1">
      <c r="A22" s="25">
        <v>17</v>
      </c>
      <c r="B22" s="640" t="s">
        <v>115</v>
      </c>
      <c r="C22" s="172" t="s">
        <v>380</v>
      </c>
      <c r="D22" s="411">
        <v>1</v>
      </c>
      <c r="E22" s="28"/>
      <c r="F22" s="29">
        <v>1</v>
      </c>
      <c r="G22" s="337"/>
      <c r="H22" s="412">
        <v>20000</v>
      </c>
      <c r="I22" s="263">
        <f t="shared" ref="I22:I24" si="1">F22*10000</f>
        <v>10000</v>
      </c>
      <c r="J22" s="413"/>
    </row>
    <row r="23" spans="1:10" ht="15" customHeight="1">
      <c r="A23" s="33">
        <v>18</v>
      </c>
      <c r="B23" s="641"/>
      <c r="C23" s="7" t="s">
        <v>171</v>
      </c>
      <c r="D23" s="87">
        <v>1</v>
      </c>
      <c r="E23" s="36"/>
      <c r="F23" s="37">
        <v>1</v>
      </c>
      <c r="G23" s="93"/>
      <c r="H23" s="74">
        <v>20000</v>
      </c>
      <c r="I23" s="74">
        <f t="shared" si="1"/>
        <v>10000</v>
      </c>
      <c r="J23" s="91"/>
    </row>
    <row r="24" spans="1:10" s="134" customFormat="1" ht="15" customHeight="1">
      <c r="A24" s="33">
        <v>19</v>
      </c>
      <c r="B24" s="641"/>
      <c r="C24" s="7" t="s">
        <v>197</v>
      </c>
      <c r="D24" s="85">
        <v>1</v>
      </c>
      <c r="E24" s="36"/>
      <c r="F24" s="37">
        <v>1</v>
      </c>
      <c r="G24" s="93"/>
      <c r="H24" s="74">
        <v>20000</v>
      </c>
      <c r="I24" s="74">
        <f t="shared" si="1"/>
        <v>10000</v>
      </c>
      <c r="J24" s="133"/>
    </row>
    <row r="25" spans="1:10" ht="15" customHeight="1">
      <c r="A25" s="33">
        <v>20</v>
      </c>
      <c r="B25" s="641"/>
      <c r="C25" s="7" t="s">
        <v>43</v>
      </c>
      <c r="D25" s="85">
        <v>1</v>
      </c>
      <c r="E25" s="36"/>
      <c r="F25" s="37">
        <v>1</v>
      </c>
      <c r="G25" s="93"/>
      <c r="H25" s="74">
        <v>20000</v>
      </c>
      <c r="I25" s="74">
        <f>F25*10000</f>
        <v>10000</v>
      </c>
      <c r="J25" s="133"/>
    </row>
    <row r="26" spans="1:10" ht="15" customHeight="1">
      <c r="A26" s="33">
        <v>21</v>
      </c>
      <c r="B26" s="641"/>
      <c r="C26" s="7" t="s">
        <v>918</v>
      </c>
      <c r="D26" s="85">
        <v>1</v>
      </c>
      <c r="E26" s="36"/>
      <c r="F26" s="37">
        <v>1</v>
      </c>
      <c r="G26" s="93"/>
      <c r="H26" s="74">
        <v>20000</v>
      </c>
      <c r="I26" s="74">
        <f t="shared" ref="I26:I44" si="2">F26*10000</f>
        <v>10000</v>
      </c>
      <c r="J26" s="133"/>
    </row>
    <row r="27" spans="1:10" ht="15" customHeight="1">
      <c r="A27" s="33">
        <v>22</v>
      </c>
      <c r="B27" s="641"/>
      <c r="C27" s="7" t="s">
        <v>561</v>
      </c>
      <c r="D27" s="85">
        <v>1</v>
      </c>
      <c r="E27" s="36"/>
      <c r="F27" s="37">
        <v>1</v>
      </c>
      <c r="G27" s="93"/>
      <c r="H27" s="74">
        <v>20000</v>
      </c>
      <c r="I27" s="74">
        <f t="shared" si="2"/>
        <v>10000</v>
      </c>
      <c r="J27" s="133"/>
    </row>
    <row r="28" spans="1:10" s="42" customFormat="1" ht="15" customHeight="1">
      <c r="A28" s="33">
        <v>23</v>
      </c>
      <c r="B28" s="641"/>
      <c r="C28" s="7" t="s">
        <v>334</v>
      </c>
      <c r="D28" s="85">
        <v>1</v>
      </c>
      <c r="E28" s="36"/>
      <c r="F28" s="37">
        <v>1</v>
      </c>
      <c r="G28" s="93"/>
      <c r="H28" s="74">
        <v>20000</v>
      </c>
      <c r="I28" s="74">
        <f t="shared" si="2"/>
        <v>10000</v>
      </c>
      <c r="J28" s="135"/>
    </row>
    <row r="29" spans="1:10" s="42" customFormat="1" ht="15" customHeight="1">
      <c r="A29" s="33">
        <v>24</v>
      </c>
      <c r="B29" s="641"/>
      <c r="C29" s="71" t="s">
        <v>93</v>
      </c>
      <c r="D29" s="85">
        <v>1</v>
      </c>
      <c r="E29" s="36"/>
      <c r="F29" s="37">
        <v>1</v>
      </c>
      <c r="G29" s="93"/>
      <c r="H29" s="74">
        <v>20000</v>
      </c>
      <c r="I29" s="74">
        <f t="shared" si="2"/>
        <v>10000</v>
      </c>
      <c r="J29" s="135"/>
    </row>
    <row r="30" spans="1:10" s="42" customFormat="1" ht="15" customHeight="1">
      <c r="A30" s="33">
        <v>25</v>
      </c>
      <c r="B30" s="641"/>
      <c r="C30" s="480" t="s">
        <v>597</v>
      </c>
      <c r="D30" s="481">
        <v>1</v>
      </c>
      <c r="E30" s="48"/>
      <c r="F30" s="49">
        <v>1</v>
      </c>
      <c r="G30" s="482"/>
      <c r="H30" s="483">
        <v>20000</v>
      </c>
      <c r="I30" s="483">
        <f t="shared" si="2"/>
        <v>10000</v>
      </c>
      <c r="J30" s="479"/>
    </row>
    <row r="31" spans="1:10" ht="15" customHeight="1">
      <c r="A31" s="33">
        <v>25</v>
      </c>
      <c r="B31" s="641"/>
      <c r="C31" s="7" t="s">
        <v>975</v>
      </c>
      <c r="D31" s="87">
        <v>1</v>
      </c>
      <c r="E31" s="36"/>
      <c r="F31" s="49">
        <v>1</v>
      </c>
      <c r="G31" s="482"/>
      <c r="H31" s="483">
        <v>20000</v>
      </c>
      <c r="I31" s="483">
        <f t="shared" ref="I31" si="3">F31*10000</f>
        <v>10000</v>
      </c>
      <c r="J31" s="91"/>
    </row>
    <row r="32" spans="1:10" ht="15" customHeight="1" thickBot="1">
      <c r="A32" s="94">
        <v>1</v>
      </c>
      <c r="B32" s="642"/>
      <c r="C32" s="478" t="s">
        <v>974</v>
      </c>
      <c r="D32" s="77">
        <v>1</v>
      </c>
      <c r="E32" s="78"/>
      <c r="F32" s="96"/>
      <c r="G32" s="140"/>
      <c r="H32" s="99"/>
      <c r="I32" s="98"/>
      <c r="J32" s="203"/>
    </row>
    <row r="33" spans="1:10" ht="15" customHeight="1">
      <c r="A33" s="138">
        <v>26</v>
      </c>
      <c r="B33" s="455" t="s">
        <v>15</v>
      </c>
      <c r="C33" s="143" t="s">
        <v>233</v>
      </c>
      <c r="D33" s="139">
        <v>1</v>
      </c>
      <c r="E33" s="65"/>
      <c r="F33" s="66">
        <v>1</v>
      </c>
      <c r="G33" s="67"/>
      <c r="H33" s="69">
        <v>20000</v>
      </c>
      <c r="I33" s="263">
        <f t="shared" si="2"/>
        <v>10000</v>
      </c>
      <c r="J33" s="144"/>
    </row>
    <row r="34" spans="1:10" ht="15" customHeight="1">
      <c r="A34" s="138">
        <v>27</v>
      </c>
      <c r="B34" s="34"/>
      <c r="C34" s="7" t="s">
        <v>359</v>
      </c>
      <c r="D34" s="87">
        <v>1</v>
      </c>
      <c r="E34" s="36"/>
      <c r="F34" s="37">
        <v>1</v>
      </c>
      <c r="G34" s="38"/>
      <c r="H34" s="39">
        <v>20000</v>
      </c>
      <c r="I34" s="74">
        <f t="shared" si="2"/>
        <v>10000</v>
      </c>
      <c r="J34" s="145"/>
    </row>
    <row r="35" spans="1:10" ht="15" customHeight="1">
      <c r="A35" s="138">
        <v>28</v>
      </c>
      <c r="B35" s="34"/>
      <c r="C35" s="7" t="s">
        <v>882</v>
      </c>
      <c r="D35" s="87">
        <v>1</v>
      </c>
      <c r="E35" s="36"/>
      <c r="F35" s="37">
        <v>1</v>
      </c>
      <c r="G35" s="38"/>
      <c r="H35" s="39">
        <v>20000</v>
      </c>
      <c r="I35" s="74">
        <f t="shared" si="2"/>
        <v>10000</v>
      </c>
      <c r="J35" s="145"/>
    </row>
    <row r="36" spans="1:10" ht="15" customHeight="1">
      <c r="A36" s="138">
        <v>29</v>
      </c>
      <c r="B36" s="34"/>
      <c r="C36" s="7" t="s">
        <v>381</v>
      </c>
      <c r="D36" s="87">
        <v>1</v>
      </c>
      <c r="E36" s="36"/>
      <c r="F36" s="37">
        <v>1</v>
      </c>
      <c r="G36" s="38"/>
      <c r="H36" s="39">
        <v>20000</v>
      </c>
      <c r="I36" s="74">
        <f t="shared" si="2"/>
        <v>10000</v>
      </c>
      <c r="J36" s="145"/>
    </row>
    <row r="37" spans="1:10" ht="15" customHeight="1">
      <c r="A37" s="138">
        <v>30</v>
      </c>
      <c r="B37" s="34"/>
      <c r="C37" s="3" t="s">
        <v>75</v>
      </c>
      <c r="D37" s="87">
        <v>1</v>
      </c>
      <c r="E37" s="36"/>
      <c r="F37" s="37">
        <v>1</v>
      </c>
      <c r="G37" s="38"/>
      <c r="H37" s="39">
        <v>20000</v>
      </c>
      <c r="I37" s="74">
        <f t="shared" si="2"/>
        <v>10000</v>
      </c>
      <c r="J37" s="145"/>
    </row>
    <row r="38" spans="1:10" ht="15" customHeight="1">
      <c r="A38" s="138">
        <v>31</v>
      </c>
      <c r="B38" s="34"/>
      <c r="C38" s="11" t="s">
        <v>209</v>
      </c>
      <c r="D38" s="87">
        <v>1</v>
      </c>
      <c r="E38" s="36"/>
      <c r="F38" s="37">
        <v>1</v>
      </c>
      <c r="G38" s="38"/>
      <c r="H38" s="39">
        <v>20000</v>
      </c>
      <c r="I38" s="74">
        <f t="shared" si="2"/>
        <v>10000</v>
      </c>
      <c r="J38" s="145"/>
    </row>
    <row r="39" spans="1:10" ht="15" customHeight="1">
      <c r="A39" s="138">
        <v>32</v>
      </c>
      <c r="B39" s="34"/>
      <c r="C39" s="71" t="s">
        <v>84</v>
      </c>
      <c r="D39" s="87">
        <v>1</v>
      </c>
      <c r="E39" s="36"/>
      <c r="F39" s="37">
        <v>1</v>
      </c>
      <c r="G39" s="38"/>
      <c r="H39" s="39">
        <v>20000</v>
      </c>
      <c r="I39" s="74">
        <f t="shared" si="2"/>
        <v>10000</v>
      </c>
      <c r="J39" s="145"/>
    </row>
    <row r="40" spans="1:10" ht="15" customHeight="1">
      <c r="A40" s="138">
        <v>33</v>
      </c>
      <c r="B40" s="34"/>
      <c r="C40" s="11" t="s">
        <v>39</v>
      </c>
      <c r="D40" s="87">
        <v>1</v>
      </c>
      <c r="E40" s="36"/>
      <c r="F40" s="37">
        <v>1</v>
      </c>
      <c r="G40" s="38"/>
      <c r="H40" s="39">
        <v>20000</v>
      </c>
      <c r="I40" s="74">
        <f t="shared" si="2"/>
        <v>10000</v>
      </c>
      <c r="J40" s="145"/>
    </row>
    <row r="41" spans="1:10" ht="15" customHeight="1">
      <c r="A41" s="138">
        <v>34</v>
      </c>
      <c r="B41" s="34"/>
      <c r="C41" s="71" t="s">
        <v>83</v>
      </c>
      <c r="D41" s="87">
        <v>1</v>
      </c>
      <c r="E41" s="36"/>
      <c r="F41" s="37">
        <v>1</v>
      </c>
      <c r="G41" s="38"/>
      <c r="H41" s="39">
        <v>20000</v>
      </c>
      <c r="I41" s="74">
        <f t="shared" si="2"/>
        <v>10000</v>
      </c>
      <c r="J41" s="145"/>
    </row>
    <row r="42" spans="1:10" ht="15" customHeight="1">
      <c r="A42" s="138">
        <v>35</v>
      </c>
      <c r="B42" s="34"/>
      <c r="C42" s="71" t="s">
        <v>47</v>
      </c>
      <c r="D42" s="87">
        <v>1</v>
      </c>
      <c r="E42" s="36"/>
      <c r="F42" s="37">
        <v>1</v>
      </c>
      <c r="G42" s="38"/>
      <c r="H42" s="39">
        <v>20000</v>
      </c>
      <c r="I42" s="74">
        <f t="shared" si="2"/>
        <v>10000</v>
      </c>
      <c r="J42" s="145"/>
    </row>
    <row r="43" spans="1:10" ht="15" customHeight="1">
      <c r="A43" s="138">
        <v>36</v>
      </c>
      <c r="B43" s="34"/>
      <c r="C43" s="7" t="s">
        <v>528</v>
      </c>
      <c r="D43" s="87">
        <v>1</v>
      </c>
      <c r="E43" s="36"/>
      <c r="F43" s="37">
        <v>1</v>
      </c>
      <c r="G43" s="38"/>
      <c r="H43" s="39">
        <v>20000</v>
      </c>
      <c r="I43" s="74">
        <f t="shared" si="2"/>
        <v>10000</v>
      </c>
      <c r="J43" s="145"/>
    </row>
    <row r="44" spans="1:10" ht="15" customHeight="1">
      <c r="A44" s="33">
        <v>37</v>
      </c>
      <c r="B44" s="34"/>
      <c r="C44" s="7" t="s">
        <v>492</v>
      </c>
      <c r="D44" s="87">
        <v>1</v>
      </c>
      <c r="E44" s="36"/>
      <c r="F44" s="37">
        <v>1</v>
      </c>
      <c r="G44" s="38"/>
      <c r="H44" s="39">
        <v>20000</v>
      </c>
      <c r="I44" s="74">
        <f t="shared" si="2"/>
        <v>10000</v>
      </c>
      <c r="J44" s="145"/>
    </row>
    <row r="45" spans="1:10" ht="15" customHeight="1" thickBot="1">
      <c r="A45" s="94">
        <v>2</v>
      </c>
      <c r="B45" s="484"/>
      <c r="C45" s="55" t="s">
        <v>976</v>
      </c>
      <c r="D45" s="77">
        <v>1</v>
      </c>
      <c r="E45" s="78"/>
      <c r="F45" s="96"/>
      <c r="G45" s="140"/>
      <c r="H45" s="99"/>
      <c r="I45" s="98"/>
      <c r="J45" s="203"/>
    </row>
    <row r="46" spans="1:10" s="110" customFormat="1" ht="15.75" customHeight="1" thickBot="1">
      <c r="A46" s="636" t="s">
        <v>1</v>
      </c>
      <c r="B46" s="637"/>
      <c r="C46" s="637"/>
      <c r="D46" s="108">
        <f>SUM(D6:D45)</f>
        <v>40</v>
      </c>
      <c r="E46" s="108">
        <f>SUM(E6:E45)</f>
        <v>0</v>
      </c>
      <c r="F46" s="108">
        <f>SUM(F6:F45)</f>
        <v>38</v>
      </c>
      <c r="G46" s="108">
        <f>SUM(G6:G45)</f>
        <v>0</v>
      </c>
      <c r="H46" s="108">
        <f>SUM(H6:H45)</f>
        <v>760000</v>
      </c>
      <c r="I46" s="108">
        <f t="shared" ref="I46" si="4">SUM(I6:I45)</f>
        <v>380000</v>
      </c>
      <c r="J46" s="109"/>
    </row>
    <row r="47" spans="1:10" s="16" customFormat="1" ht="16.5" customHeight="1" thickBot="1">
      <c r="A47" s="111"/>
      <c r="B47" s="111"/>
      <c r="C47" s="111"/>
      <c r="D47" s="111"/>
      <c r="E47" s="112"/>
      <c r="F47" s="111"/>
      <c r="G47" s="112"/>
      <c r="H47" s="113"/>
      <c r="I47" s="113"/>
      <c r="J47" s="114"/>
    </row>
    <row r="48" spans="1:10" s="16" customFormat="1" ht="18" customHeight="1" thickBot="1">
      <c r="B48" s="115" t="s">
        <v>6</v>
      </c>
      <c r="C48" s="116" t="s">
        <v>7</v>
      </c>
      <c r="D48" s="624" t="s">
        <v>305</v>
      </c>
      <c r="E48" s="625"/>
      <c r="F48" s="624" t="s">
        <v>426</v>
      </c>
      <c r="G48" s="625"/>
      <c r="H48" s="116" t="s">
        <v>427</v>
      </c>
      <c r="I48" s="117" t="s">
        <v>428</v>
      </c>
    </row>
    <row r="49" spans="1:10" s="16" customFormat="1" ht="21.75" customHeight="1" thickTop="1" thickBot="1">
      <c r="B49" s="118" t="s">
        <v>421</v>
      </c>
      <c r="C49" s="119">
        <v>20000</v>
      </c>
      <c r="D49" s="638">
        <f>D46</f>
        <v>40</v>
      </c>
      <c r="E49" s="628"/>
      <c r="F49" s="638">
        <f>F46</f>
        <v>38</v>
      </c>
      <c r="G49" s="628"/>
      <c r="H49" s="120">
        <f>F49*C49</f>
        <v>760000</v>
      </c>
      <c r="I49" s="121">
        <f>I46</f>
        <v>380000</v>
      </c>
    </row>
    <row r="50" spans="1:10" s="110" customFormat="1" ht="16.5" customHeight="1" thickTop="1" thickBot="1">
      <c r="A50" s="16"/>
      <c r="B50" s="622" t="s">
        <v>49</v>
      </c>
      <c r="C50" s="623"/>
      <c r="D50" s="629">
        <f>D49</f>
        <v>40</v>
      </c>
      <c r="E50" s="623"/>
      <c r="F50" s="629">
        <f>F49</f>
        <v>38</v>
      </c>
      <c r="G50" s="623"/>
      <c r="H50" s="126">
        <f>SUM(H49:H49)</f>
        <v>760000</v>
      </c>
      <c r="I50" s="127">
        <f>SUM(I49:I49)</f>
        <v>380000</v>
      </c>
    </row>
    <row r="51" spans="1:10" s="110" customFormat="1" ht="16.5" customHeight="1">
      <c r="E51" s="67"/>
      <c r="G51" s="67"/>
      <c r="I51" s="147"/>
      <c r="J51" s="148"/>
    </row>
    <row r="54" spans="1:10" ht="15" customHeight="1">
      <c r="B54" s="128"/>
    </row>
  </sheetData>
  <sortState xmlns:xlrd2="http://schemas.microsoft.com/office/spreadsheetml/2017/richdata2" ref="C33:I44">
    <sortCondition ref="C33:C44"/>
  </sortState>
  <mergeCells count="19">
    <mergeCell ref="J4:J5"/>
    <mergeCell ref="B6:B21"/>
    <mergeCell ref="B22:B32"/>
    <mergeCell ref="A1:J2"/>
    <mergeCell ref="B50:C50"/>
    <mergeCell ref="D50:E50"/>
    <mergeCell ref="D48:E48"/>
    <mergeCell ref="D49:E49"/>
    <mergeCell ref="F50:G50"/>
    <mergeCell ref="A4:A5"/>
    <mergeCell ref="B4:B5"/>
    <mergeCell ref="C4:C5"/>
    <mergeCell ref="D4:E4"/>
    <mergeCell ref="F4:G4"/>
    <mergeCell ref="A46:C46"/>
    <mergeCell ref="F48:G48"/>
    <mergeCell ref="F49:G49"/>
    <mergeCell ref="H4:H5"/>
    <mergeCell ref="I4:I5"/>
  </mergeCells>
  <phoneticPr fontId="2" type="noConversion"/>
  <printOptions horizontalCentered="1"/>
  <pageMargins left="0.42" right="0.31496062992125984" top="0.64" bottom="0.21" header="0.34" footer="0.17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1"/>
  <sheetViews>
    <sheetView view="pageBreakPreview" zoomScaleSheetLayoutView="100" workbookViewId="0">
      <selection activeCell="C92" sqref="C92:C100"/>
    </sheetView>
  </sheetViews>
  <sheetFormatPr defaultRowHeight="16.5" customHeight="1"/>
  <cols>
    <col min="1" max="1" width="5.109375" style="20" customWidth="1"/>
    <col min="2" max="2" width="10.5546875" style="20" customWidth="1"/>
    <col min="3" max="3" width="15.88671875" style="20" bestFit="1" customWidth="1"/>
    <col min="4" max="4" width="6.5546875" style="20" bestFit="1" customWidth="1"/>
    <col min="5" max="5" width="5.109375" style="129" bestFit="1" customWidth="1"/>
    <col min="6" max="6" width="5.109375" style="20" customWidth="1"/>
    <col min="7" max="7" width="5.109375" style="129" customWidth="1"/>
    <col min="8" max="8" width="13.88671875" style="20" bestFit="1" customWidth="1"/>
    <col min="9" max="9" width="12.109375" style="20" bestFit="1" customWidth="1"/>
    <col min="10" max="10" width="6.5546875" style="20" customWidth="1"/>
    <col min="11" max="11" width="10.21875" style="20" bestFit="1" customWidth="1"/>
    <col min="12" max="16384" width="8.88671875" style="20"/>
  </cols>
  <sheetData>
    <row r="1" spans="1:11" s="16" customFormat="1" ht="18" customHeight="1">
      <c r="A1" s="639" t="str">
        <f>강원!A1</f>
        <v>2020년 10월분 지역회비 내역서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1" s="16" customFormat="1" ht="18" customHeight="1">
      <c r="A2" s="639"/>
      <c r="B2" s="639"/>
      <c r="C2" s="639"/>
      <c r="D2" s="639"/>
      <c r="E2" s="639"/>
      <c r="F2" s="639"/>
      <c r="G2" s="639"/>
      <c r="H2" s="639"/>
      <c r="I2" s="639"/>
      <c r="J2" s="639"/>
    </row>
    <row r="3" spans="1:11" s="16" customFormat="1" ht="18" customHeight="1" thickBot="1">
      <c r="A3" s="17" t="s">
        <v>328</v>
      </c>
      <c r="B3" s="18"/>
      <c r="C3" s="18"/>
      <c r="D3" s="18"/>
      <c r="E3" s="19"/>
      <c r="F3" s="18"/>
      <c r="G3" s="19"/>
      <c r="H3" s="18"/>
      <c r="I3" s="18"/>
      <c r="J3" s="18"/>
    </row>
    <row r="4" spans="1:11" ht="21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  <c r="K4" s="16"/>
    </row>
    <row r="5" spans="1:11" ht="18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11"/>
      <c r="J5" s="605"/>
      <c r="K5" s="16"/>
    </row>
    <row r="6" spans="1:11" s="42" customFormat="1" ht="18" customHeight="1">
      <c r="A6" s="62">
        <v>1</v>
      </c>
      <c r="B6" s="514" t="s">
        <v>25</v>
      </c>
      <c r="C6" s="1" t="s">
        <v>615</v>
      </c>
      <c r="D6" s="100">
        <v>1</v>
      </c>
      <c r="E6" s="101"/>
      <c r="F6" s="102">
        <v>1</v>
      </c>
      <c r="G6" s="103"/>
      <c r="H6" s="68">
        <v>20000</v>
      </c>
      <c r="I6" s="45">
        <f>F6*10000</f>
        <v>10000</v>
      </c>
      <c r="J6" s="105"/>
    </row>
    <row r="7" spans="1:11" ht="18" customHeight="1">
      <c r="A7" s="33">
        <v>2</v>
      </c>
      <c r="B7" s="515"/>
      <c r="C7" s="2" t="s">
        <v>616</v>
      </c>
      <c r="D7" s="85">
        <v>1</v>
      </c>
      <c r="E7" s="88"/>
      <c r="F7" s="89">
        <v>1</v>
      </c>
      <c r="G7" s="90"/>
      <c r="H7" s="72">
        <v>20000</v>
      </c>
      <c r="I7" s="45">
        <f>F7*10000</f>
        <v>10000</v>
      </c>
      <c r="J7" s="91"/>
    </row>
    <row r="8" spans="1:11" ht="18" customHeight="1">
      <c r="A8" s="33">
        <v>3</v>
      </c>
      <c r="B8" s="515"/>
      <c r="C8" s="2" t="s">
        <v>617</v>
      </c>
      <c r="D8" s="87">
        <v>1</v>
      </c>
      <c r="E8" s="36"/>
      <c r="F8" s="37">
        <v>1</v>
      </c>
      <c r="G8" s="38"/>
      <c r="H8" s="72">
        <v>20000</v>
      </c>
      <c r="I8" s="45">
        <f t="shared" ref="I8:I32" si="0">F8*10000</f>
        <v>10000</v>
      </c>
      <c r="J8" s="91"/>
    </row>
    <row r="9" spans="1:11" ht="18" customHeight="1">
      <c r="A9" s="33">
        <v>4</v>
      </c>
      <c r="B9" s="515"/>
      <c r="C9" s="2" t="s">
        <v>618</v>
      </c>
      <c r="D9" s="87">
        <v>1</v>
      </c>
      <c r="E9" s="36"/>
      <c r="F9" s="37">
        <v>1</v>
      </c>
      <c r="G9" s="38"/>
      <c r="H9" s="72">
        <v>20000</v>
      </c>
      <c r="I9" s="45">
        <f t="shared" si="0"/>
        <v>10000</v>
      </c>
      <c r="J9" s="91"/>
    </row>
    <row r="10" spans="1:11" ht="18" customHeight="1">
      <c r="A10" s="33">
        <v>5</v>
      </c>
      <c r="B10" s="515"/>
      <c r="C10" s="3" t="s">
        <v>619</v>
      </c>
      <c r="D10" s="87">
        <v>1</v>
      </c>
      <c r="E10" s="36"/>
      <c r="F10" s="37">
        <v>1</v>
      </c>
      <c r="G10" s="38"/>
      <c r="H10" s="72">
        <v>20000</v>
      </c>
      <c r="I10" s="45">
        <f t="shared" si="0"/>
        <v>10000</v>
      </c>
      <c r="J10" s="91"/>
    </row>
    <row r="11" spans="1:11" s="42" customFormat="1" ht="18" customHeight="1">
      <c r="A11" s="33">
        <v>6</v>
      </c>
      <c r="B11" s="515"/>
      <c r="C11" s="2" t="s">
        <v>620</v>
      </c>
      <c r="D11" s="87">
        <v>1</v>
      </c>
      <c r="E11" s="36"/>
      <c r="F11" s="37">
        <v>1</v>
      </c>
      <c r="G11" s="38"/>
      <c r="H11" s="72">
        <v>20000</v>
      </c>
      <c r="I11" s="45">
        <f t="shared" si="0"/>
        <v>10000</v>
      </c>
      <c r="J11" s="91"/>
    </row>
    <row r="12" spans="1:11" ht="18" customHeight="1">
      <c r="A12" s="33">
        <v>7</v>
      </c>
      <c r="B12" s="515"/>
      <c r="C12" s="2" t="s">
        <v>621</v>
      </c>
      <c r="D12" s="87">
        <v>1</v>
      </c>
      <c r="E12" s="88"/>
      <c r="F12" s="37">
        <v>1</v>
      </c>
      <c r="G12" s="38"/>
      <c r="H12" s="72">
        <v>20000</v>
      </c>
      <c r="I12" s="45">
        <f t="shared" si="0"/>
        <v>10000</v>
      </c>
      <c r="J12" s="91"/>
    </row>
    <row r="13" spans="1:11" ht="18" customHeight="1">
      <c r="A13" s="33">
        <v>8</v>
      </c>
      <c r="B13" s="515"/>
      <c r="C13" s="2" t="s">
        <v>623</v>
      </c>
      <c r="D13" s="87">
        <v>1</v>
      </c>
      <c r="E13" s="36"/>
      <c r="F13" s="37">
        <v>1</v>
      </c>
      <c r="G13" s="38"/>
      <c r="H13" s="72">
        <v>20000</v>
      </c>
      <c r="I13" s="45">
        <f t="shared" si="0"/>
        <v>10000</v>
      </c>
      <c r="J13" s="91"/>
    </row>
    <row r="14" spans="1:11" ht="18" customHeight="1">
      <c r="A14" s="33">
        <v>9</v>
      </c>
      <c r="B14" s="515"/>
      <c r="C14" s="2" t="s">
        <v>937</v>
      </c>
      <c r="D14" s="87">
        <v>1</v>
      </c>
      <c r="E14" s="36"/>
      <c r="F14" s="37">
        <v>1</v>
      </c>
      <c r="G14" s="38"/>
      <c r="H14" s="72">
        <v>20000</v>
      </c>
      <c r="I14" s="45">
        <f t="shared" si="0"/>
        <v>10000</v>
      </c>
      <c r="J14" s="91"/>
    </row>
    <row r="15" spans="1:11" ht="18" customHeight="1">
      <c r="A15" s="33">
        <v>10</v>
      </c>
      <c r="B15" s="515"/>
      <c r="C15" s="3" t="s">
        <v>556</v>
      </c>
      <c r="D15" s="87">
        <v>1</v>
      </c>
      <c r="E15" s="36"/>
      <c r="F15" s="37">
        <v>1</v>
      </c>
      <c r="G15" s="38"/>
      <c r="H15" s="72">
        <v>20000</v>
      </c>
      <c r="I15" s="45">
        <f t="shared" si="0"/>
        <v>10000</v>
      </c>
      <c r="J15" s="91"/>
    </row>
    <row r="16" spans="1:11" ht="18" customHeight="1">
      <c r="A16" s="33">
        <v>11</v>
      </c>
      <c r="B16" s="515"/>
      <c r="C16" s="4" t="s">
        <v>624</v>
      </c>
      <c r="D16" s="87">
        <v>1</v>
      </c>
      <c r="E16" s="36"/>
      <c r="F16" s="37">
        <v>1</v>
      </c>
      <c r="G16" s="38"/>
      <c r="H16" s="72">
        <v>20000</v>
      </c>
      <c r="I16" s="45">
        <f t="shared" si="0"/>
        <v>10000</v>
      </c>
      <c r="J16" s="91"/>
    </row>
    <row r="17" spans="1:10" ht="18" customHeight="1">
      <c r="A17" s="33">
        <v>12</v>
      </c>
      <c r="B17" s="515"/>
      <c r="C17" s="4" t="s">
        <v>886</v>
      </c>
      <c r="D17" s="87">
        <v>1</v>
      </c>
      <c r="E17" s="36"/>
      <c r="F17" s="37">
        <v>1</v>
      </c>
      <c r="G17" s="38"/>
      <c r="H17" s="72">
        <v>20000</v>
      </c>
      <c r="I17" s="45">
        <f t="shared" si="0"/>
        <v>10000</v>
      </c>
      <c r="J17" s="91"/>
    </row>
    <row r="18" spans="1:10" ht="18" customHeight="1">
      <c r="A18" s="33">
        <v>13</v>
      </c>
      <c r="B18" s="515"/>
      <c r="C18" s="5" t="s">
        <v>625</v>
      </c>
      <c r="D18" s="87">
        <v>1</v>
      </c>
      <c r="E18" s="36"/>
      <c r="F18" s="37">
        <v>1</v>
      </c>
      <c r="G18" s="38"/>
      <c r="H18" s="72">
        <v>20000</v>
      </c>
      <c r="I18" s="45">
        <f t="shared" si="0"/>
        <v>10000</v>
      </c>
      <c r="J18" s="91"/>
    </row>
    <row r="19" spans="1:10" ht="18" customHeight="1">
      <c r="A19" s="33">
        <v>14</v>
      </c>
      <c r="B19" s="515"/>
      <c r="C19" s="5" t="s">
        <v>626</v>
      </c>
      <c r="D19" s="87">
        <v>1</v>
      </c>
      <c r="E19" s="36"/>
      <c r="F19" s="37">
        <v>1</v>
      </c>
      <c r="G19" s="38"/>
      <c r="H19" s="72">
        <v>20000</v>
      </c>
      <c r="I19" s="45">
        <f t="shared" si="0"/>
        <v>10000</v>
      </c>
      <c r="J19" s="91"/>
    </row>
    <row r="20" spans="1:10" ht="18" customHeight="1">
      <c r="A20" s="33">
        <v>15</v>
      </c>
      <c r="B20" s="515"/>
      <c r="C20" s="6" t="s">
        <v>627</v>
      </c>
      <c r="D20" s="87">
        <v>1</v>
      </c>
      <c r="E20" s="36"/>
      <c r="F20" s="37">
        <v>1</v>
      </c>
      <c r="G20" s="38"/>
      <c r="H20" s="72">
        <v>20000</v>
      </c>
      <c r="I20" s="45">
        <f t="shared" si="0"/>
        <v>10000</v>
      </c>
      <c r="J20" s="91"/>
    </row>
    <row r="21" spans="1:10" ht="18" customHeight="1">
      <c r="A21" s="33">
        <v>16</v>
      </c>
      <c r="B21" s="515"/>
      <c r="C21" s="2" t="s">
        <v>628</v>
      </c>
      <c r="D21" s="87">
        <v>1</v>
      </c>
      <c r="E21" s="36"/>
      <c r="F21" s="37">
        <v>1</v>
      </c>
      <c r="G21" s="38"/>
      <c r="H21" s="72">
        <v>20000</v>
      </c>
      <c r="I21" s="45">
        <f t="shared" si="0"/>
        <v>10000</v>
      </c>
      <c r="J21" s="91"/>
    </row>
    <row r="22" spans="1:10" ht="18" customHeight="1">
      <c r="A22" s="33">
        <v>17</v>
      </c>
      <c r="B22" s="515"/>
      <c r="C22" s="7" t="s">
        <v>629</v>
      </c>
      <c r="D22" s="87">
        <v>1</v>
      </c>
      <c r="E22" s="36"/>
      <c r="F22" s="37">
        <v>1</v>
      </c>
      <c r="G22" s="38"/>
      <c r="H22" s="72">
        <v>20000</v>
      </c>
      <c r="I22" s="45">
        <f t="shared" si="0"/>
        <v>10000</v>
      </c>
      <c r="J22" s="91"/>
    </row>
    <row r="23" spans="1:10" ht="18" customHeight="1">
      <c r="A23" s="33">
        <v>18</v>
      </c>
      <c r="B23" s="515"/>
      <c r="C23" s="2" t="s">
        <v>630</v>
      </c>
      <c r="D23" s="87">
        <v>1</v>
      </c>
      <c r="E23" s="36"/>
      <c r="F23" s="37">
        <v>1</v>
      </c>
      <c r="G23" s="38"/>
      <c r="H23" s="72">
        <v>20000</v>
      </c>
      <c r="I23" s="45">
        <f t="shared" si="0"/>
        <v>10000</v>
      </c>
      <c r="J23" s="91"/>
    </row>
    <row r="24" spans="1:10" ht="18" customHeight="1">
      <c r="A24" s="33">
        <v>19</v>
      </c>
      <c r="B24" s="515"/>
      <c r="C24" s="7" t="s">
        <v>631</v>
      </c>
      <c r="D24" s="87">
        <v>1</v>
      </c>
      <c r="E24" s="36"/>
      <c r="F24" s="37">
        <v>1</v>
      </c>
      <c r="G24" s="38"/>
      <c r="H24" s="72">
        <v>20000</v>
      </c>
      <c r="I24" s="45">
        <f t="shared" si="0"/>
        <v>10000</v>
      </c>
      <c r="J24" s="91"/>
    </row>
    <row r="25" spans="1:10" ht="18" customHeight="1">
      <c r="A25" s="33">
        <v>20</v>
      </c>
      <c r="B25" s="515"/>
      <c r="C25" s="2" t="s">
        <v>632</v>
      </c>
      <c r="D25" s="87">
        <v>1</v>
      </c>
      <c r="E25" s="36"/>
      <c r="F25" s="37">
        <v>1</v>
      </c>
      <c r="G25" s="38"/>
      <c r="H25" s="72">
        <v>20000</v>
      </c>
      <c r="I25" s="45">
        <f t="shared" si="0"/>
        <v>10000</v>
      </c>
      <c r="J25" s="91"/>
    </row>
    <row r="26" spans="1:10" ht="18" customHeight="1">
      <c r="A26" s="33">
        <v>21</v>
      </c>
      <c r="B26" s="515"/>
      <c r="C26" s="7" t="s">
        <v>633</v>
      </c>
      <c r="D26" s="87">
        <v>1</v>
      </c>
      <c r="E26" s="36"/>
      <c r="F26" s="37">
        <v>1</v>
      </c>
      <c r="G26" s="38"/>
      <c r="H26" s="72">
        <v>20000</v>
      </c>
      <c r="I26" s="45">
        <f t="shared" si="0"/>
        <v>10000</v>
      </c>
      <c r="J26" s="91"/>
    </row>
    <row r="27" spans="1:10" ht="18" customHeight="1">
      <c r="A27" s="33">
        <v>22</v>
      </c>
      <c r="B27" s="515"/>
      <c r="C27" s="7" t="s">
        <v>634</v>
      </c>
      <c r="D27" s="87">
        <v>1</v>
      </c>
      <c r="E27" s="36"/>
      <c r="F27" s="37">
        <v>1</v>
      </c>
      <c r="G27" s="38"/>
      <c r="H27" s="72">
        <v>20000</v>
      </c>
      <c r="I27" s="45">
        <f t="shared" si="0"/>
        <v>10000</v>
      </c>
      <c r="J27" s="91"/>
    </row>
    <row r="28" spans="1:10" ht="18" customHeight="1">
      <c r="A28" s="33">
        <v>23</v>
      </c>
      <c r="B28" s="515"/>
      <c r="C28" s="8" t="s">
        <v>635</v>
      </c>
      <c r="D28" s="87">
        <v>1</v>
      </c>
      <c r="E28" s="36"/>
      <c r="F28" s="37">
        <v>1</v>
      </c>
      <c r="G28" s="38"/>
      <c r="H28" s="72">
        <v>20000</v>
      </c>
      <c r="I28" s="45">
        <f t="shared" si="0"/>
        <v>10000</v>
      </c>
      <c r="J28" s="91"/>
    </row>
    <row r="29" spans="1:10" ht="18" customHeight="1">
      <c r="A29" s="33">
        <v>24</v>
      </c>
      <c r="B29" s="515"/>
      <c r="C29" s="7" t="s">
        <v>636</v>
      </c>
      <c r="D29" s="87">
        <v>1</v>
      </c>
      <c r="E29" s="36"/>
      <c r="F29" s="37">
        <v>1</v>
      </c>
      <c r="G29" s="38"/>
      <c r="H29" s="72">
        <v>20000</v>
      </c>
      <c r="I29" s="45">
        <f t="shared" si="0"/>
        <v>10000</v>
      </c>
      <c r="J29" s="91"/>
    </row>
    <row r="30" spans="1:10" ht="18" customHeight="1">
      <c r="A30" s="33">
        <v>25</v>
      </c>
      <c r="B30" s="515"/>
      <c r="C30" s="3" t="s">
        <v>637</v>
      </c>
      <c r="D30" s="87">
        <v>1</v>
      </c>
      <c r="E30" s="36"/>
      <c r="F30" s="37">
        <v>1</v>
      </c>
      <c r="G30" s="38"/>
      <c r="H30" s="72">
        <v>20000</v>
      </c>
      <c r="I30" s="45">
        <f t="shared" si="0"/>
        <v>10000</v>
      </c>
      <c r="J30" s="91"/>
    </row>
    <row r="31" spans="1:10" ht="18" customHeight="1">
      <c r="A31" s="33">
        <v>26</v>
      </c>
      <c r="B31" s="515"/>
      <c r="C31" s="7" t="s">
        <v>638</v>
      </c>
      <c r="D31" s="87">
        <v>1</v>
      </c>
      <c r="E31" s="36"/>
      <c r="F31" s="37">
        <v>1</v>
      </c>
      <c r="G31" s="38"/>
      <c r="H31" s="72">
        <v>20000</v>
      </c>
      <c r="I31" s="45">
        <f t="shared" si="0"/>
        <v>10000</v>
      </c>
      <c r="J31" s="91"/>
    </row>
    <row r="32" spans="1:10" ht="18" customHeight="1">
      <c r="A32" s="33">
        <v>27</v>
      </c>
      <c r="B32" s="515"/>
      <c r="C32" s="3" t="s">
        <v>639</v>
      </c>
      <c r="D32" s="87">
        <v>1</v>
      </c>
      <c r="E32" s="36"/>
      <c r="F32" s="37">
        <v>1</v>
      </c>
      <c r="G32" s="38"/>
      <c r="H32" s="72">
        <v>20000</v>
      </c>
      <c r="I32" s="45">
        <f t="shared" si="0"/>
        <v>10000</v>
      </c>
      <c r="J32" s="91"/>
    </row>
    <row r="33" spans="1:11" ht="18" customHeight="1">
      <c r="A33" s="33">
        <v>28</v>
      </c>
      <c r="B33" s="515"/>
      <c r="C33" s="7" t="s">
        <v>461</v>
      </c>
      <c r="D33" s="87">
        <v>1</v>
      </c>
      <c r="E33" s="36"/>
      <c r="F33" s="37">
        <v>1</v>
      </c>
      <c r="G33" s="38"/>
      <c r="H33" s="72">
        <v>20000</v>
      </c>
      <c r="I33" s="45">
        <f>F33*10000</f>
        <v>10000</v>
      </c>
      <c r="J33" s="91"/>
    </row>
    <row r="34" spans="1:11" ht="18" customHeight="1">
      <c r="A34" s="43">
        <v>1</v>
      </c>
      <c r="B34" s="515"/>
      <c r="C34" s="106" t="s">
        <v>883</v>
      </c>
      <c r="D34" s="87">
        <v>1</v>
      </c>
      <c r="E34" s="36"/>
      <c r="F34" s="37"/>
      <c r="G34" s="38"/>
      <c r="H34" s="39"/>
      <c r="I34" s="39"/>
      <c r="J34" s="91"/>
    </row>
    <row r="35" spans="1:11" ht="18" customHeight="1">
      <c r="A35" s="43">
        <v>2</v>
      </c>
      <c r="B35" s="515"/>
      <c r="C35" s="106" t="s">
        <v>124</v>
      </c>
      <c r="D35" s="87">
        <v>1</v>
      </c>
      <c r="E35" s="88"/>
      <c r="F35" s="89"/>
      <c r="G35" s="90"/>
      <c r="H35" s="45"/>
      <c r="I35" s="45"/>
      <c r="J35" s="91"/>
    </row>
    <row r="36" spans="1:11" ht="18" customHeight="1">
      <c r="A36" s="43">
        <v>3</v>
      </c>
      <c r="B36" s="515"/>
      <c r="C36" s="106" t="s">
        <v>300</v>
      </c>
      <c r="D36" s="87">
        <v>1</v>
      </c>
      <c r="E36" s="36"/>
      <c r="F36" s="37"/>
      <c r="G36" s="93"/>
      <c r="H36" s="74"/>
      <c r="I36" s="74"/>
      <c r="J36" s="91"/>
    </row>
    <row r="37" spans="1:11" ht="18" customHeight="1">
      <c r="A37" s="43">
        <v>4</v>
      </c>
      <c r="B37" s="515"/>
      <c r="C37" s="106" t="s">
        <v>622</v>
      </c>
      <c r="D37" s="87">
        <v>1</v>
      </c>
      <c r="E37" s="36"/>
      <c r="F37" s="37"/>
      <c r="G37" s="38"/>
      <c r="H37" s="39"/>
      <c r="I37" s="39"/>
      <c r="J37" s="91"/>
    </row>
    <row r="38" spans="1:11" ht="18" customHeight="1">
      <c r="A38" s="43">
        <v>5</v>
      </c>
      <c r="B38" s="515"/>
      <c r="C38" s="44" t="s">
        <v>510</v>
      </c>
      <c r="D38" s="87">
        <v>1</v>
      </c>
      <c r="E38" s="36"/>
      <c r="F38" s="37"/>
      <c r="G38" s="38"/>
      <c r="H38" s="39"/>
      <c r="I38" s="39"/>
      <c r="J38" s="91"/>
    </row>
    <row r="39" spans="1:11" ht="18" customHeight="1" thickBot="1">
      <c r="A39" s="94">
        <v>6</v>
      </c>
      <c r="B39" s="516"/>
      <c r="C39" s="189" t="s">
        <v>519</v>
      </c>
      <c r="D39" s="77">
        <v>1</v>
      </c>
      <c r="E39" s="78"/>
      <c r="F39" s="96"/>
      <c r="G39" s="97"/>
      <c r="H39" s="98"/>
      <c r="I39" s="98"/>
      <c r="J39" s="203"/>
    </row>
    <row r="40" spans="1:11" ht="16.5" customHeight="1">
      <c r="A40" s="620" t="s">
        <v>2</v>
      </c>
      <c r="B40" s="612" t="s">
        <v>0</v>
      </c>
      <c r="C40" s="612" t="s">
        <v>307</v>
      </c>
      <c r="D40" s="606" t="s">
        <v>423</v>
      </c>
      <c r="E40" s="607"/>
      <c r="F40" s="606" t="s">
        <v>76</v>
      </c>
      <c r="G40" s="607"/>
      <c r="H40" s="608" t="s">
        <v>304</v>
      </c>
      <c r="I40" s="610" t="s">
        <v>3</v>
      </c>
      <c r="J40" s="604" t="s">
        <v>4</v>
      </c>
      <c r="K40" s="16"/>
    </row>
    <row r="41" spans="1:11" ht="16.5" customHeight="1" thickBot="1">
      <c r="A41" s="621"/>
      <c r="B41" s="613"/>
      <c r="C41" s="613"/>
      <c r="D41" s="21" t="s">
        <v>421</v>
      </c>
      <c r="E41" s="22" t="s">
        <v>425</v>
      </c>
      <c r="F41" s="23" t="s">
        <v>421</v>
      </c>
      <c r="G41" s="24" t="s">
        <v>425</v>
      </c>
      <c r="H41" s="609"/>
      <c r="I41" s="611"/>
      <c r="J41" s="605"/>
      <c r="K41" s="16"/>
    </row>
    <row r="42" spans="1:11" ht="16.5" customHeight="1">
      <c r="A42" s="25">
        <v>29</v>
      </c>
      <c r="B42" s="26" t="s">
        <v>52</v>
      </c>
      <c r="C42" s="9" t="s">
        <v>640</v>
      </c>
      <c r="D42" s="27">
        <v>1</v>
      </c>
      <c r="E42" s="28"/>
      <c r="F42" s="29">
        <v>1</v>
      </c>
      <c r="G42" s="30"/>
      <c r="H42" s="31">
        <v>20000</v>
      </c>
      <c r="I42" s="45">
        <f t="shared" ref="I42:I71" si="1">F42*10000</f>
        <v>10000</v>
      </c>
      <c r="J42" s="32"/>
    </row>
    <row r="43" spans="1:11" ht="16.5" customHeight="1">
      <c r="A43" s="33">
        <v>30</v>
      </c>
      <c r="B43" s="34"/>
      <c r="C43" s="10" t="s">
        <v>641</v>
      </c>
      <c r="D43" s="35">
        <v>1</v>
      </c>
      <c r="E43" s="36"/>
      <c r="F43" s="37">
        <v>1</v>
      </c>
      <c r="G43" s="38"/>
      <c r="H43" s="39">
        <v>20000</v>
      </c>
      <c r="I43" s="45">
        <f t="shared" si="1"/>
        <v>10000</v>
      </c>
      <c r="J43" s="40"/>
    </row>
    <row r="44" spans="1:11" ht="16.5" customHeight="1">
      <c r="A44" s="33">
        <v>31</v>
      </c>
      <c r="B44" s="34"/>
      <c r="C44" s="11" t="s">
        <v>642</v>
      </c>
      <c r="D44" s="35">
        <v>1</v>
      </c>
      <c r="E44" s="36"/>
      <c r="F44" s="37">
        <v>1</v>
      </c>
      <c r="G44" s="38"/>
      <c r="H44" s="39">
        <v>20000</v>
      </c>
      <c r="I44" s="45">
        <f t="shared" si="1"/>
        <v>10000</v>
      </c>
      <c r="J44" s="40"/>
    </row>
    <row r="45" spans="1:11" ht="16.5" customHeight="1">
      <c r="A45" s="33">
        <v>32</v>
      </c>
      <c r="B45" s="34"/>
      <c r="C45" s="11" t="s">
        <v>643</v>
      </c>
      <c r="D45" s="35">
        <v>1</v>
      </c>
      <c r="E45" s="36"/>
      <c r="F45" s="37">
        <v>1</v>
      </c>
      <c r="G45" s="38"/>
      <c r="H45" s="39">
        <v>20000</v>
      </c>
      <c r="I45" s="45">
        <f t="shared" si="1"/>
        <v>10000</v>
      </c>
      <c r="J45" s="40"/>
    </row>
    <row r="46" spans="1:11" ht="16.5" customHeight="1">
      <c r="A46" s="33">
        <v>33</v>
      </c>
      <c r="B46" s="34"/>
      <c r="C46" s="2" t="s">
        <v>644</v>
      </c>
      <c r="D46" s="35">
        <v>1</v>
      </c>
      <c r="E46" s="36"/>
      <c r="F46" s="37">
        <v>1</v>
      </c>
      <c r="G46" s="38"/>
      <c r="H46" s="39">
        <v>20000</v>
      </c>
      <c r="I46" s="45">
        <f t="shared" si="1"/>
        <v>10000</v>
      </c>
      <c r="J46" s="40"/>
    </row>
    <row r="47" spans="1:11" ht="16.5" customHeight="1">
      <c r="A47" s="33">
        <v>34</v>
      </c>
      <c r="B47" s="34"/>
      <c r="C47" s="2" t="s">
        <v>645</v>
      </c>
      <c r="D47" s="35">
        <v>1</v>
      </c>
      <c r="E47" s="36"/>
      <c r="F47" s="37">
        <v>1</v>
      </c>
      <c r="G47" s="38"/>
      <c r="H47" s="39">
        <v>20000</v>
      </c>
      <c r="I47" s="45">
        <f t="shared" si="1"/>
        <v>10000</v>
      </c>
      <c r="J47" s="40"/>
    </row>
    <row r="48" spans="1:11" ht="16.5" customHeight="1">
      <c r="A48" s="33">
        <v>35</v>
      </c>
      <c r="B48" s="555"/>
      <c r="C48" s="2" t="s">
        <v>574</v>
      </c>
      <c r="D48" s="35">
        <v>1</v>
      </c>
      <c r="E48" s="36"/>
      <c r="F48" s="37">
        <v>1</v>
      </c>
      <c r="G48" s="38"/>
      <c r="H48" s="39">
        <v>20000</v>
      </c>
      <c r="I48" s="45">
        <f t="shared" si="1"/>
        <v>10000</v>
      </c>
      <c r="J48" s="40"/>
    </row>
    <row r="49" spans="1:11" ht="16.5" customHeight="1">
      <c r="A49" s="33">
        <v>36</v>
      </c>
      <c r="B49" s="34"/>
      <c r="C49" s="2" t="s">
        <v>1014</v>
      </c>
      <c r="D49" s="35">
        <v>1</v>
      </c>
      <c r="E49" s="36"/>
      <c r="F49" s="37">
        <v>1</v>
      </c>
      <c r="G49" s="38"/>
      <c r="H49" s="39">
        <v>20000</v>
      </c>
      <c r="I49" s="45">
        <f t="shared" si="1"/>
        <v>10000</v>
      </c>
      <c r="J49" s="40"/>
      <c r="K49" s="41"/>
    </row>
    <row r="50" spans="1:11" ht="16.5" customHeight="1">
      <c r="A50" s="33">
        <v>37</v>
      </c>
      <c r="B50" s="34"/>
      <c r="C50" s="14" t="s">
        <v>646</v>
      </c>
      <c r="D50" s="35">
        <v>1</v>
      </c>
      <c r="E50" s="36"/>
      <c r="F50" s="37">
        <v>1</v>
      </c>
      <c r="G50" s="38"/>
      <c r="H50" s="39">
        <v>20000</v>
      </c>
      <c r="I50" s="45">
        <f t="shared" si="1"/>
        <v>10000</v>
      </c>
      <c r="J50" s="40"/>
      <c r="K50" s="41"/>
    </row>
    <row r="51" spans="1:11" ht="16.5" customHeight="1">
      <c r="A51" s="33">
        <v>38</v>
      </c>
      <c r="B51" s="34"/>
      <c r="C51" s="2" t="s">
        <v>647</v>
      </c>
      <c r="D51" s="35">
        <v>1</v>
      </c>
      <c r="E51" s="36"/>
      <c r="F51" s="37">
        <v>1</v>
      </c>
      <c r="G51" s="38"/>
      <c r="H51" s="39">
        <v>20000</v>
      </c>
      <c r="I51" s="45">
        <f t="shared" si="1"/>
        <v>10000</v>
      </c>
      <c r="J51" s="40"/>
    </row>
    <row r="52" spans="1:11" ht="16.5" customHeight="1">
      <c r="A52" s="33">
        <v>39</v>
      </c>
      <c r="B52" s="34"/>
      <c r="C52" s="2" t="s">
        <v>648</v>
      </c>
      <c r="D52" s="35">
        <v>1</v>
      </c>
      <c r="E52" s="36"/>
      <c r="F52" s="37">
        <v>1</v>
      </c>
      <c r="G52" s="38"/>
      <c r="H52" s="39">
        <v>20000</v>
      </c>
      <c r="I52" s="45">
        <f t="shared" si="1"/>
        <v>10000</v>
      </c>
      <c r="J52" s="40"/>
    </row>
    <row r="53" spans="1:11" ht="16.5" customHeight="1">
      <c r="A53" s="33">
        <v>40</v>
      </c>
      <c r="B53" s="34"/>
      <c r="C53" s="7" t="s">
        <v>649</v>
      </c>
      <c r="D53" s="35">
        <v>1</v>
      </c>
      <c r="E53" s="36"/>
      <c r="F53" s="37">
        <v>1</v>
      </c>
      <c r="G53" s="38"/>
      <c r="H53" s="39">
        <v>20000</v>
      </c>
      <c r="I53" s="45">
        <f t="shared" si="1"/>
        <v>10000</v>
      </c>
      <c r="J53" s="40"/>
    </row>
    <row r="54" spans="1:11" ht="16.5" customHeight="1">
      <c r="A54" s="33">
        <v>41</v>
      </c>
      <c r="B54" s="34"/>
      <c r="C54" s="2" t="s">
        <v>650</v>
      </c>
      <c r="D54" s="35">
        <v>1</v>
      </c>
      <c r="E54" s="36"/>
      <c r="F54" s="37">
        <v>1</v>
      </c>
      <c r="G54" s="38"/>
      <c r="H54" s="39">
        <v>20000</v>
      </c>
      <c r="I54" s="45">
        <f t="shared" si="1"/>
        <v>10000</v>
      </c>
      <c r="J54" s="40"/>
      <c r="K54" s="41"/>
    </row>
    <row r="55" spans="1:11" ht="16.5" customHeight="1">
      <c r="A55" s="33">
        <v>42</v>
      </c>
      <c r="B55" s="34"/>
      <c r="C55" s="7" t="s">
        <v>1031</v>
      </c>
      <c r="D55" s="35">
        <v>1</v>
      </c>
      <c r="E55" s="36"/>
      <c r="F55" s="37">
        <v>1</v>
      </c>
      <c r="G55" s="38"/>
      <c r="H55" s="39">
        <v>20000</v>
      </c>
      <c r="I55" s="45">
        <f t="shared" si="1"/>
        <v>10000</v>
      </c>
      <c r="J55" s="40"/>
    </row>
    <row r="56" spans="1:11" ht="16.5" customHeight="1">
      <c r="A56" s="33">
        <v>43</v>
      </c>
      <c r="B56" s="34"/>
      <c r="C56" s="13" t="s">
        <v>651</v>
      </c>
      <c r="D56" s="35">
        <v>1</v>
      </c>
      <c r="E56" s="36"/>
      <c r="F56" s="37">
        <v>1</v>
      </c>
      <c r="G56" s="38"/>
      <c r="H56" s="39">
        <v>20000</v>
      </c>
      <c r="I56" s="45">
        <f t="shared" si="1"/>
        <v>10000</v>
      </c>
      <c r="J56" s="40"/>
    </row>
    <row r="57" spans="1:11" ht="16.5" customHeight="1">
      <c r="A57" s="33">
        <v>44</v>
      </c>
      <c r="B57" s="34"/>
      <c r="C57" s="13" t="s">
        <v>652</v>
      </c>
      <c r="D57" s="35">
        <v>1</v>
      </c>
      <c r="E57" s="36"/>
      <c r="F57" s="37">
        <v>1</v>
      </c>
      <c r="G57" s="38"/>
      <c r="H57" s="39">
        <v>20000</v>
      </c>
      <c r="I57" s="45">
        <f t="shared" si="1"/>
        <v>10000</v>
      </c>
      <c r="J57" s="40"/>
      <c r="K57" s="41"/>
    </row>
    <row r="58" spans="1:11" ht="16.5" customHeight="1">
      <c r="A58" s="33">
        <v>45</v>
      </c>
      <c r="B58" s="34"/>
      <c r="C58" s="12" t="s">
        <v>654</v>
      </c>
      <c r="D58" s="35">
        <v>1</v>
      </c>
      <c r="E58" s="36"/>
      <c r="F58" s="37">
        <v>1</v>
      </c>
      <c r="G58" s="38"/>
      <c r="H58" s="39">
        <v>20000</v>
      </c>
      <c r="I58" s="45">
        <f t="shared" si="1"/>
        <v>10000</v>
      </c>
      <c r="J58" s="40"/>
    </row>
    <row r="59" spans="1:11" ht="16.5" customHeight="1">
      <c r="A59" s="33">
        <v>46</v>
      </c>
      <c r="B59" s="34"/>
      <c r="C59" s="14" t="s">
        <v>655</v>
      </c>
      <c r="D59" s="35">
        <v>1</v>
      </c>
      <c r="E59" s="36"/>
      <c r="F59" s="37">
        <v>1</v>
      </c>
      <c r="G59" s="38"/>
      <c r="H59" s="39">
        <v>20000</v>
      </c>
      <c r="I59" s="45">
        <f t="shared" si="1"/>
        <v>10000</v>
      </c>
      <c r="J59" s="40"/>
    </row>
    <row r="60" spans="1:11" ht="16.5" customHeight="1">
      <c r="A60" s="33">
        <v>47</v>
      </c>
      <c r="B60" s="34"/>
      <c r="C60" s="7" t="s">
        <v>656</v>
      </c>
      <c r="D60" s="35">
        <v>1</v>
      </c>
      <c r="E60" s="36"/>
      <c r="F60" s="37">
        <v>1</v>
      </c>
      <c r="G60" s="38"/>
      <c r="H60" s="39">
        <v>20000</v>
      </c>
      <c r="I60" s="45">
        <f t="shared" si="1"/>
        <v>10000</v>
      </c>
      <c r="J60" s="40"/>
    </row>
    <row r="61" spans="1:11" ht="16.5" customHeight="1">
      <c r="A61" s="43">
        <v>18</v>
      </c>
      <c r="B61" s="34"/>
      <c r="C61" s="7" t="s">
        <v>657</v>
      </c>
      <c r="D61" s="35">
        <v>1</v>
      </c>
      <c r="E61" s="36"/>
      <c r="F61" s="37">
        <v>1</v>
      </c>
      <c r="G61" s="38"/>
      <c r="H61" s="39">
        <v>20000</v>
      </c>
      <c r="I61" s="45">
        <f t="shared" ref="I61" si="2">F61*10000</f>
        <v>10000</v>
      </c>
      <c r="J61" s="40"/>
    </row>
    <row r="62" spans="1:11" ht="16.5" customHeight="1">
      <c r="A62" s="33">
        <v>48</v>
      </c>
      <c r="B62" s="34"/>
      <c r="C62" s="402" t="s">
        <v>658</v>
      </c>
      <c r="D62" s="35">
        <v>1</v>
      </c>
      <c r="E62" s="36"/>
      <c r="F62" s="37">
        <v>1</v>
      </c>
      <c r="G62" s="38"/>
      <c r="H62" s="39">
        <v>20000</v>
      </c>
      <c r="I62" s="45">
        <f t="shared" si="1"/>
        <v>10000</v>
      </c>
      <c r="J62" s="40"/>
    </row>
    <row r="63" spans="1:11" ht="16.5" customHeight="1">
      <c r="A63" s="33">
        <v>49</v>
      </c>
      <c r="B63" s="34"/>
      <c r="C63" s="14" t="s">
        <v>659</v>
      </c>
      <c r="D63" s="35">
        <v>1</v>
      </c>
      <c r="E63" s="36"/>
      <c r="F63" s="37">
        <v>1</v>
      </c>
      <c r="G63" s="38"/>
      <c r="H63" s="39">
        <v>20000</v>
      </c>
      <c r="I63" s="45">
        <f t="shared" si="1"/>
        <v>10000</v>
      </c>
      <c r="J63" s="225"/>
    </row>
    <row r="64" spans="1:11" ht="16.5" customHeight="1">
      <c r="A64" s="33">
        <v>50</v>
      </c>
      <c r="B64" s="34"/>
      <c r="C64" s="13" t="s">
        <v>660</v>
      </c>
      <c r="D64" s="35">
        <v>1</v>
      </c>
      <c r="E64" s="36"/>
      <c r="F64" s="37">
        <v>1</v>
      </c>
      <c r="G64" s="38"/>
      <c r="H64" s="39">
        <v>20000</v>
      </c>
      <c r="I64" s="45">
        <f t="shared" si="1"/>
        <v>10000</v>
      </c>
      <c r="J64" s="40"/>
    </row>
    <row r="65" spans="1:10" s="42" customFormat="1" ht="16.5" customHeight="1">
      <c r="A65" s="33">
        <v>51</v>
      </c>
      <c r="B65" s="34"/>
      <c r="C65" s="11" t="s">
        <v>661</v>
      </c>
      <c r="D65" s="35">
        <v>1</v>
      </c>
      <c r="E65" s="36"/>
      <c r="F65" s="37">
        <v>1</v>
      </c>
      <c r="G65" s="38"/>
      <c r="H65" s="39">
        <v>20000</v>
      </c>
      <c r="I65" s="45">
        <f t="shared" si="1"/>
        <v>10000</v>
      </c>
      <c r="J65" s="40"/>
    </row>
    <row r="66" spans="1:10" ht="16.5" customHeight="1">
      <c r="A66" s="33">
        <v>52</v>
      </c>
      <c r="B66" s="34"/>
      <c r="C66" s="11" t="s">
        <v>662</v>
      </c>
      <c r="D66" s="35">
        <v>1</v>
      </c>
      <c r="E66" s="36"/>
      <c r="F66" s="37">
        <v>1</v>
      </c>
      <c r="G66" s="38"/>
      <c r="H66" s="39">
        <v>20000</v>
      </c>
      <c r="I66" s="45">
        <f t="shared" si="1"/>
        <v>10000</v>
      </c>
      <c r="J66" s="40"/>
    </row>
    <row r="67" spans="1:10" ht="16.5" customHeight="1">
      <c r="A67" s="33">
        <v>53</v>
      </c>
      <c r="B67" s="34"/>
      <c r="C67" s="416" t="s">
        <v>390</v>
      </c>
      <c r="D67" s="47">
        <v>1</v>
      </c>
      <c r="E67" s="48"/>
      <c r="F67" s="37">
        <v>1</v>
      </c>
      <c r="G67" s="38"/>
      <c r="H67" s="39">
        <v>20000</v>
      </c>
      <c r="I67" s="45">
        <f t="shared" si="1"/>
        <v>10000</v>
      </c>
      <c r="J67" s="52"/>
    </row>
    <row r="68" spans="1:10" s="42" customFormat="1" ht="16.5" customHeight="1">
      <c r="A68" s="33">
        <v>54</v>
      </c>
      <c r="B68" s="34"/>
      <c r="C68" s="7" t="s">
        <v>558</v>
      </c>
      <c r="D68" s="35">
        <v>1</v>
      </c>
      <c r="E68" s="36"/>
      <c r="F68" s="37">
        <v>1</v>
      </c>
      <c r="G68" s="38"/>
      <c r="H68" s="39">
        <v>20000</v>
      </c>
      <c r="I68" s="45">
        <f t="shared" si="1"/>
        <v>10000</v>
      </c>
      <c r="J68" s="40"/>
    </row>
    <row r="69" spans="1:10" s="42" customFormat="1" ht="16.5" customHeight="1">
      <c r="A69" s="33">
        <v>55</v>
      </c>
      <c r="B69" s="34"/>
      <c r="C69" s="7" t="s">
        <v>663</v>
      </c>
      <c r="D69" s="35">
        <v>1</v>
      </c>
      <c r="E69" s="36"/>
      <c r="F69" s="37">
        <v>1</v>
      </c>
      <c r="G69" s="38"/>
      <c r="H69" s="39">
        <v>20000</v>
      </c>
      <c r="I69" s="45">
        <f t="shared" si="1"/>
        <v>10000</v>
      </c>
      <c r="J69" s="40"/>
    </row>
    <row r="70" spans="1:10" ht="16.5" customHeight="1">
      <c r="A70" s="33">
        <v>56</v>
      </c>
      <c r="B70" s="34"/>
      <c r="C70" s="7" t="s">
        <v>664</v>
      </c>
      <c r="D70" s="35">
        <v>1</v>
      </c>
      <c r="E70" s="36"/>
      <c r="F70" s="37">
        <v>1</v>
      </c>
      <c r="G70" s="38"/>
      <c r="H70" s="39">
        <v>20000</v>
      </c>
      <c r="I70" s="45">
        <f t="shared" si="1"/>
        <v>10000</v>
      </c>
      <c r="J70" s="40"/>
    </row>
    <row r="71" spans="1:10" ht="16.5" customHeight="1">
      <c r="A71" s="33">
        <v>57</v>
      </c>
      <c r="B71" s="34"/>
      <c r="C71" s="7" t="s">
        <v>56</v>
      </c>
      <c r="D71" s="35">
        <v>1</v>
      </c>
      <c r="E71" s="36"/>
      <c r="F71" s="37">
        <v>1</v>
      </c>
      <c r="G71" s="38"/>
      <c r="H71" s="39">
        <v>20000</v>
      </c>
      <c r="I71" s="45">
        <f t="shared" si="1"/>
        <v>10000</v>
      </c>
      <c r="J71" s="40"/>
    </row>
    <row r="72" spans="1:10" ht="16.5" customHeight="1">
      <c r="A72" s="43">
        <v>7</v>
      </c>
      <c r="B72" s="34"/>
      <c r="C72" s="44" t="s">
        <v>110</v>
      </c>
      <c r="D72" s="35">
        <v>1</v>
      </c>
      <c r="E72" s="36"/>
      <c r="F72" s="37"/>
      <c r="G72" s="38"/>
      <c r="H72" s="39"/>
      <c r="I72" s="39"/>
      <c r="J72" s="225"/>
    </row>
    <row r="73" spans="1:10" ht="16.5" customHeight="1">
      <c r="A73" s="43">
        <v>8</v>
      </c>
      <c r="B73" s="455"/>
      <c r="C73" s="44" t="s">
        <v>952</v>
      </c>
      <c r="D73" s="35">
        <v>1</v>
      </c>
      <c r="E73" s="36"/>
      <c r="F73" s="37"/>
      <c r="G73" s="38"/>
      <c r="H73" s="39"/>
      <c r="I73" s="39"/>
      <c r="J73" s="225"/>
    </row>
    <row r="74" spans="1:10" ht="16.5" customHeight="1">
      <c r="A74" s="43">
        <v>9</v>
      </c>
      <c r="B74" s="34"/>
      <c r="C74" s="44" t="s">
        <v>557</v>
      </c>
      <c r="D74" s="35">
        <v>1</v>
      </c>
      <c r="E74" s="36"/>
      <c r="F74" s="37"/>
      <c r="G74" s="38"/>
      <c r="H74" s="39"/>
      <c r="I74" s="39"/>
      <c r="J74" s="40"/>
    </row>
    <row r="75" spans="1:10" ht="16.5" customHeight="1">
      <c r="A75" s="43">
        <v>10</v>
      </c>
      <c r="B75" s="34"/>
      <c r="C75" s="44" t="s">
        <v>411</v>
      </c>
      <c r="D75" s="35">
        <v>1</v>
      </c>
      <c r="E75" s="36"/>
      <c r="F75" s="37"/>
      <c r="G75" s="38"/>
      <c r="H75" s="39"/>
      <c r="I75" s="39"/>
      <c r="J75" s="40"/>
    </row>
    <row r="76" spans="1:10" ht="16.5" customHeight="1">
      <c r="A76" s="43">
        <v>11</v>
      </c>
      <c r="B76" s="555"/>
      <c r="C76" s="44" t="s">
        <v>1051</v>
      </c>
      <c r="D76" s="35">
        <v>1</v>
      </c>
      <c r="E76" s="36"/>
      <c r="F76" s="37"/>
      <c r="G76" s="38"/>
      <c r="H76" s="39"/>
      <c r="I76" s="39"/>
      <c r="J76" s="40"/>
    </row>
    <row r="77" spans="1:10" ht="16.5" customHeight="1">
      <c r="A77" s="43">
        <v>12</v>
      </c>
      <c r="B77" s="34"/>
      <c r="C77" s="44" t="s">
        <v>412</v>
      </c>
      <c r="D77" s="35">
        <v>1</v>
      </c>
      <c r="E77" s="36"/>
      <c r="F77" s="37"/>
      <c r="G77" s="38"/>
      <c r="H77" s="39"/>
      <c r="I77" s="39"/>
      <c r="J77" s="40"/>
    </row>
    <row r="78" spans="1:10" ht="16.5" customHeight="1">
      <c r="A78" s="43">
        <v>13</v>
      </c>
      <c r="B78" s="34"/>
      <c r="C78" s="44" t="s">
        <v>496</v>
      </c>
      <c r="D78" s="35">
        <v>1</v>
      </c>
      <c r="E78" s="36"/>
      <c r="F78" s="37"/>
      <c r="G78" s="38"/>
      <c r="H78" s="39"/>
      <c r="I78" s="39"/>
      <c r="J78" s="40"/>
    </row>
    <row r="79" spans="1:10" ht="16.5" customHeight="1">
      <c r="A79" s="43">
        <v>14</v>
      </c>
      <c r="B79" s="34"/>
      <c r="C79" s="44" t="s">
        <v>653</v>
      </c>
      <c r="D79" s="35">
        <v>1</v>
      </c>
      <c r="E79" s="36"/>
      <c r="F79" s="37"/>
      <c r="G79" s="38"/>
      <c r="H79" s="45"/>
      <c r="I79" s="45"/>
      <c r="J79" s="40"/>
    </row>
    <row r="80" spans="1:10" ht="16.5" customHeight="1">
      <c r="A80" s="43">
        <v>15</v>
      </c>
      <c r="B80" s="34"/>
      <c r="C80" s="44" t="s">
        <v>360</v>
      </c>
      <c r="D80" s="35">
        <v>1</v>
      </c>
      <c r="E80" s="36"/>
      <c r="F80" s="37"/>
      <c r="G80" s="38"/>
      <c r="H80" s="45"/>
      <c r="I80" s="45"/>
      <c r="J80" s="40"/>
    </row>
    <row r="81" spans="1:11" ht="16.5" customHeight="1">
      <c r="A81" s="43">
        <v>16</v>
      </c>
      <c r="B81" s="555"/>
      <c r="C81" s="44" t="s">
        <v>1050</v>
      </c>
      <c r="D81" s="35">
        <v>1</v>
      </c>
      <c r="E81" s="36"/>
      <c r="F81" s="37"/>
      <c r="G81" s="38"/>
      <c r="H81" s="45"/>
      <c r="I81" s="45"/>
      <c r="J81" s="40"/>
    </row>
    <row r="82" spans="1:11" ht="16.5" customHeight="1" thickBot="1">
      <c r="A82" s="53">
        <v>17</v>
      </c>
      <c r="B82" s="555"/>
      <c r="C82" s="44" t="s">
        <v>866</v>
      </c>
      <c r="D82" s="35">
        <v>1</v>
      </c>
      <c r="E82" s="36"/>
      <c r="F82" s="37"/>
      <c r="G82" s="38"/>
      <c r="H82" s="45"/>
      <c r="I82" s="45"/>
      <c r="J82" s="225"/>
    </row>
    <row r="83" spans="1:11" ht="16.5" customHeight="1" thickBot="1">
      <c r="A83" s="53">
        <v>19</v>
      </c>
      <c r="B83" s="54"/>
      <c r="C83" s="55" t="s">
        <v>416</v>
      </c>
      <c r="D83" s="56">
        <v>1</v>
      </c>
      <c r="E83" s="57"/>
      <c r="F83" s="58"/>
      <c r="G83" s="59"/>
      <c r="H83" s="60"/>
      <c r="I83" s="60"/>
      <c r="J83" s="61"/>
    </row>
    <row r="84" spans="1:11" ht="21" customHeight="1">
      <c r="A84" s="620" t="s">
        <v>2</v>
      </c>
      <c r="B84" s="612" t="s">
        <v>0</v>
      </c>
      <c r="C84" s="612" t="s">
        <v>307</v>
      </c>
      <c r="D84" s="606" t="s">
        <v>423</v>
      </c>
      <c r="E84" s="607"/>
      <c r="F84" s="606" t="s">
        <v>76</v>
      </c>
      <c r="G84" s="607"/>
      <c r="H84" s="608" t="s">
        <v>304</v>
      </c>
      <c r="I84" s="610" t="s">
        <v>3</v>
      </c>
      <c r="J84" s="604" t="s">
        <v>4</v>
      </c>
      <c r="K84" s="16"/>
    </row>
    <row r="85" spans="1:11" ht="21" customHeight="1" thickBot="1">
      <c r="A85" s="621"/>
      <c r="B85" s="613"/>
      <c r="C85" s="613"/>
      <c r="D85" s="21" t="s">
        <v>421</v>
      </c>
      <c r="E85" s="22" t="s">
        <v>425</v>
      </c>
      <c r="F85" s="23" t="s">
        <v>421</v>
      </c>
      <c r="G85" s="24" t="s">
        <v>425</v>
      </c>
      <c r="H85" s="609"/>
      <c r="I85" s="611"/>
      <c r="J85" s="605"/>
      <c r="K85" s="16"/>
    </row>
    <row r="86" spans="1:11" ht="21" customHeight="1">
      <c r="A86" s="33">
        <v>58</v>
      </c>
      <c r="B86" s="26" t="s">
        <v>267</v>
      </c>
      <c r="C86" s="63" t="s">
        <v>462</v>
      </c>
      <c r="D86" s="64">
        <v>1</v>
      </c>
      <c r="E86" s="65"/>
      <c r="F86" s="66">
        <v>1</v>
      </c>
      <c r="G86" s="67"/>
      <c r="H86" s="68">
        <v>20000</v>
      </c>
      <c r="I86" s="45">
        <f t="shared" ref="I86:I90" si="3">F86*10000</f>
        <v>10000</v>
      </c>
      <c r="J86" s="70"/>
    </row>
    <row r="87" spans="1:11" ht="21" customHeight="1">
      <c r="A87" s="33">
        <v>59</v>
      </c>
      <c r="B87" s="34"/>
      <c r="C87" s="7" t="s">
        <v>929</v>
      </c>
      <c r="D87" s="35">
        <v>1</v>
      </c>
      <c r="E87" s="36"/>
      <c r="F87" s="37">
        <v>1</v>
      </c>
      <c r="G87" s="38"/>
      <c r="H87" s="72">
        <v>20000</v>
      </c>
      <c r="I87" s="45">
        <f t="shared" si="3"/>
        <v>10000</v>
      </c>
      <c r="J87" s="73"/>
    </row>
    <row r="88" spans="1:11" ht="21" customHeight="1">
      <c r="A88" s="33">
        <v>60</v>
      </c>
      <c r="B88" s="34"/>
      <c r="C88" s="71" t="s">
        <v>97</v>
      </c>
      <c r="D88" s="35">
        <v>1</v>
      </c>
      <c r="E88" s="36"/>
      <c r="F88" s="37">
        <v>1</v>
      </c>
      <c r="G88" s="38"/>
      <c r="H88" s="72">
        <v>20000</v>
      </c>
      <c r="I88" s="45">
        <f t="shared" si="3"/>
        <v>10000</v>
      </c>
      <c r="J88" s="73"/>
    </row>
    <row r="89" spans="1:11" ht="21" customHeight="1">
      <c r="A89" s="33">
        <v>61</v>
      </c>
      <c r="B89" s="34"/>
      <c r="C89" s="7" t="s">
        <v>665</v>
      </c>
      <c r="D89" s="35">
        <v>1</v>
      </c>
      <c r="E89" s="36"/>
      <c r="F89" s="37">
        <v>1</v>
      </c>
      <c r="G89" s="38"/>
      <c r="H89" s="72">
        <v>20000</v>
      </c>
      <c r="I89" s="45">
        <f t="shared" si="3"/>
        <v>10000</v>
      </c>
      <c r="J89" s="75"/>
    </row>
    <row r="90" spans="1:11" ht="21" customHeight="1">
      <c r="A90" s="33">
        <v>62</v>
      </c>
      <c r="B90" s="455"/>
      <c r="C90" s="7" t="s">
        <v>578</v>
      </c>
      <c r="D90" s="87">
        <v>1</v>
      </c>
      <c r="E90" s="36"/>
      <c r="F90" s="37">
        <v>1</v>
      </c>
      <c r="G90" s="38"/>
      <c r="H90" s="72">
        <v>20000</v>
      </c>
      <c r="I90" s="45">
        <f t="shared" si="3"/>
        <v>10000</v>
      </c>
      <c r="J90" s="73"/>
    </row>
    <row r="91" spans="1:11" ht="16.5" customHeight="1" thickBot="1">
      <c r="A91" s="94">
        <v>20</v>
      </c>
      <c r="B91" s="455"/>
      <c r="C91" s="95" t="s">
        <v>977</v>
      </c>
      <c r="D91" s="303">
        <v>1</v>
      </c>
      <c r="E91" s="78"/>
      <c r="F91" s="96"/>
      <c r="G91" s="140"/>
      <c r="H91" s="485"/>
      <c r="I91" s="485"/>
      <c r="J91" s="486"/>
    </row>
    <row r="92" spans="1:11" ht="21" customHeight="1">
      <c r="A92" s="33">
        <v>63</v>
      </c>
      <c r="B92" s="26" t="s">
        <v>268</v>
      </c>
      <c r="C92" s="15" t="s">
        <v>666</v>
      </c>
      <c r="D92" s="82">
        <v>1</v>
      </c>
      <c r="E92" s="65"/>
      <c r="F92" s="83">
        <v>1</v>
      </c>
      <c r="G92" s="67"/>
      <c r="H92" s="84">
        <v>20000</v>
      </c>
      <c r="I92" s="45">
        <f t="shared" ref="I92:I100" si="4">F92*10000</f>
        <v>10000</v>
      </c>
      <c r="J92" s="70"/>
    </row>
    <row r="93" spans="1:11" ht="21" customHeight="1">
      <c r="A93" s="33">
        <v>64</v>
      </c>
      <c r="B93" s="34"/>
      <c r="C93" s="3" t="s">
        <v>667</v>
      </c>
      <c r="D93" s="85">
        <v>1</v>
      </c>
      <c r="E93" s="36"/>
      <c r="F93" s="37">
        <v>1</v>
      </c>
      <c r="G93" s="38"/>
      <c r="H93" s="86">
        <v>20000</v>
      </c>
      <c r="I93" s="45">
        <f t="shared" si="4"/>
        <v>10000</v>
      </c>
      <c r="J93" s="73"/>
    </row>
    <row r="94" spans="1:11" ht="21" customHeight="1">
      <c r="A94" s="33">
        <v>65</v>
      </c>
      <c r="B94" s="34"/>
      <c r="C94" s="3" t="s">
        <v>668</v>
      </c>
      <c r="D94" s="85">
        <v>1</v>
      </c>
      <c r="E94" s="36"/>
      <c r="F94" s="37">
        <v>1</v>
      </c>
      <c r="G94" s="38"/>
      <c r="H94" s="86">
        <v>20000</v>
      </c>
      <c r="I94" s="45">
        <f t="shared" si="4"/>
        <v>10000</v>
      </c>
      <c r="J94" s="73"/>
    </row>
    <row r="95" spans="1:11" ht="21" customHeight="1">
      <c r="A95" s="33">
        <v>66</v>
      </c>
      <c r="B95" s="34"/>
      <c r="C95" s="3" t="s">
        <v>669</v>
      </c>
      <c r="D95" s="87">
        <v>1</v>
      </c>
      <c r="E95" s="36"/>
      <c r="F95" s="37">
        <v>1</v>
      </c>
      <c r="G95" s="38"/>
      <c r="H95" s="86">
        <v>20000</v>
      </c>
      <c r="I95" s="45">
        <f t="shared" si="4"/>
        <v>10000</v>
      </c>
      <c r="J95" s="73"/>
    </row>
    <row r="96" spans="1:11" ht="21" customHeight="1">
      <c r="A96" s="33">
        <v>67</v>
      </c>
      <c r="B96" s="34"/>
      <c r="C96" s="2" t="s">
        <v>670</v>
      </c>
      <c r="D96" s="85">
        <v>1</v>
      </c>
      <c r="E96" s="88"/>
      <c r="F96" s="89">
        <v>1</v>
      </c>
      <c r="G96" s="90"/>
      <c r="H96" s="86">
        <v>20000</v>
      </c>
      <c r="I96" s="45">
        <f t="shared" si="4"/>
        <v>10000</v>
      </c>
      <c r="J96" s="91"/>
    </row>
    <row r="97" spans="1:10" ht="21" customHeight="1">
      <c r="A97" s="33">
        <v>68</v>
      </c>
      <c r="B97" s="34"/>
      <c r="C97" s="2" t="s">
        <v>671</v>
      </c>
      <c r="D97" s="85">
        <v>1</v>
      </c>
      <c r="E97" s="36"/>
      <c r="F97" s="37">
        <v>1</v>
      </c>
      <c r="G97" s="38"/>
      <c r="H97" s="86">
        <v>20000</v>
      </c>
      <c r="I97" s="45">
        <f t="shared" si="4"/>
        <v>10000</v>
      </c>
      <c r="J97" s="91"/>
    </row>
    <row r="98" spans="1:10" ht="21" customHeight="1">
      <c r="A98" s="33">
        <v>69</v>
      </c>
      <c r="B98" s="34"/>
      <c r="C98" s="3" t="s">
        <v>673</v>
      </c>
      <c r="D98" s="85">
        <v>1</v>
      </c>
      <c r="E98" s="36"/>
      <c r="F98" s="89">
        <v>1</v>
      </c>
      <c r="G98" s="38"/>
      <c r="H98" s="86">
        <v>20000</v>
      </c>
      <c r="I98" s="45">
        <f t="shared" si="4"/>
        <v>10000</v>
      </c>
      <c r="J98" s="91"/>
    </row>
    <row r="99" spans="1:10" s="42" customFormat="1" ht="21" customHeight="1">
      <c r="A99" s="33">
        <v>70</v>
      </c>
      <c r="B99" s="34"/>
      <c r="C99" s="2" t="s">
        <v>674</v>
      </c>
      <c r="D99" s="85">
        <v>1</v>
      </c>
      <c r="E99" s="36"/>
      <c r="F99" s="89">
        <v>1</v>
      </c>
      <c r="G99" s="38"/>
      <c r="H99" s="86">
        <v>20000</v>
      </c>
      <c r="I99" s="45">
        <f t="shared" si="4"/>
        <v>10000</v>
      </c>
      <c r="J99" s="92"/>
    </row>
    <row r="100" spans="1:10" ht="21" customHeight="1">
      <c r="A100" s="33">
        <v>71</v>
      </c>
      <c r="B100" s="34"/>
      <c r="C100" s="3" t="s">
        <v>675</v>
      </c>
      <c r="D100" s="85">
        <v>1</v>
      </c>
      <c r="E100" s="36"/>
      <c r="F100" s="89">
        <v>1</v>
      </c>
      <c r="G100" s="38"/>
      <c r="H100" s="86">
        <v>20000</v>
      </c>
      <c r="I100" s="45">
        <f t="shared" si="4"/>
        <v>10000</v>
      </c>
      <c r="J100" s="73"/>
    </row>
    <row r="101" spans="1:10" ht="21" customHeight="1">
      <c r="A101" s="43">
        <v>21</v>
      </c>
      <c r="B101" s="34"/>
      <c r="C101" s="44" t="s">
        <v>559</v>
      </c>
      <c r="D101" s="85">
        <v>1</v>
      </c>
      <c r="E101" s="36"/>
      <c r="F101" s="37"/>
      <c r="G101" s="93"/>
      <c r="H101" s="74"/>
      <c r="I101" s="39"/>
      <c r="J101" s="91"/>
    </row>
    <row r="102" spans="1:10" ht="21" customHeight="1">
      <c r="A102" s="43">
        <v>22</v>
      </c>
      <c r="B102" s="34"/>
      <c r="C102" s="44" t="s">
        <v>512</v>
      </c>
      <c r="D102" s="85">
        <v>1</v>
      </c>
      <c r="E102" s="36"/>
      <c r="F102" s="37"/>
      <c r="G102" s="93"/>
      <c r="H102" s="74"/>
      <c r="I102" s="39"/>
      <c r="J102" s="91"/>
    </row>
    <row r="103" spans="1:10" ht="21" customHeight="1">
      <c r="A103" s="43">
        <v>23</v>
      </c>
      <c r="B103" s="34"/>
      <c r="C103" s="44" t="s">
        <v>222</v>
      </c>
      <c r="D103" s="85">
        <v>1</v>
      </c>
      <c r="E103" s="36"/>
      <c r="F103" s="37"/>
      <c r="G103" s="93"/>
      <c r="H103" s="74"/>
      <c r="I103" s="39"/>
      <c r="J103" s="73"/>
    </row>
    <row r="104" spans="1:10" ht="21" customHeight="1">
      <c r="A104" s="43">
        <v>24</v>
      </c>
      <c r="B104" s="34"/>
      <c r="C104" s="44" t="s">
        <v>199</v>
      </c>
      <c r="D104" s="85">
        <v>1</v>
      </c>
      <c r="E104" s="36"/>
      <c r="F104" s="37"/>
      <c r="G104" s="38"/>
      <c r="H104" s="39"/>
      <c r="I104" s="39"/>
      <c r="J104" s="73"/>
    </row>
    <row r="105" spans="1:10" ht="21" customHeight="1">
      <c r="A105" s="43">
        <v>25</v>
      </c>
      <c r="B105" s="34"/>
      <c r="C105" s="44" t="s">
        <v>463</v>
      </c>
      <c r="D105" s="85">
        <v>1</v>
      </c>
      <c r="E105" s="36"/>
      <c r="F105" s="37"/>
      <c r="G105" s="38"/>
      <c r="H105" s="39"/>
      <c r="I105" s="39"/>
      <c r="J105" s="91"/>
    </row>
    <row r="106" spans="1:10" ht="21" customHeight="1">
      <c r="A106" s="43">
        <v>26</v>
      </c>
      <c r="B106" s="34"/>
      <c r="C106" s="44" t="s">
        <v>301</v>
      </c>
      <c r="D106" s="85">
        <v>1</v>
      </c>
      <c r="E106" s="36"/>
      <c r="F106" s="37"/>
      <c r="G106" s="38"/>
      <c r="H106" s="39"/>
      <c r="I106" s="39"/>
      <c r="J106" s="91"/>
    </row>
    <row r="107" spans="1:10" ht="21" customHeight="1">
      <c r="A107" s="43">
        <v>27</v>
      </c>
      <c r="B107" s="34"/>
      <c r="C107" s="44" t="s">
        <v>382</v>
      </c>
      <c r="D107" s="85">
        <v>1</v>
      </c>
      <c r="E107" s="36"/>
      <c r="F107" s="37"/>
      <c r="G107" s="38"/>
      <c r="H107" s="39"/>
      <c r="I107" s="39"/>
      <c r="J107" s="91"/>
    </row>
    <row r="108" spans="1:10" s="42" customFormat="1" ht="21" customHeight="1">
      <c r="A108" s="43">
        <v>28</v>
      </c>
      <c r="B108" s="34"/>
      <c r="C108" s="44" t="s">
        <v>672</v>
      </c>
      <c r="D108" s="85">
        <v>1</v>
      </c>
      <c r="E108" s="36"/>
      <c r="F108" s="89"/>
      <c r="G108" s="38"/>
      <c r="H108" s="86"/>
      <c r="I108" s="39"/>
      <c r="J108" s="92"/>
    </row>
    <row r="109" spans="1:10" ht="21" customHeight="1">
      <c r="A109" s="43">
        <v>29</v>
      </c>
      <c r="B109" s="34"/>
      <c r="C109" s="44" t="s">
        <v>263</v>
      </c>
      <c r="D109" s="85">
        <v>1</v>
      </c>
      <c r="E109" s="36"/>
      <c r="F109" s="37"/>
      <c r="G109" s="38"/>
      <c r="H109" s="39"/>
      <c r="I109" s="39"/>
      <c r="J109" s="91"/>
    </row>
    <row r="110" spans="1:10" ht="21" customHeight="1">
      <c r="A110" s="43">
        <v>30</v>
      </c>
      <c r="B110" s="447"/>
      <c r="C110" s="44" t="s">
        <v>673</v>
      </c>
      <c r="D110" s="85">
        <v>1</v>
      </c>
      <c r="E110" s="36"/>
      <c r="F110" s="37"/>
      <c r="G110" s="38"/>
      <c r="H110" s="39"/>
      <c r="I110" s="39"/>
      <c r="J110" s="91"/>
    </row>
    <row r="111" spans="1:10" ht="21" customHeight="1">
      <c r="A111" s="43">
        <v>31</v>
      </c>
      <c r="B111" s="34"/>
      <c r="C111" s="44" t="s">
        <v>383</v>
      </c>
      <c r="D111" s="85">
        <v>1</v>
      </c>
      <c r="E111" s="36"/>
      <c r="F111" s="37"/>
      <c r="G111" s="38"/>
      <c r="H111" s="39"/>
      <c r="I111" s="39"/>
      <c r="J111" s="73"/>
    </row>
    <row r="112" spans="1:10" ht="21" customHeight="1" thickBot="1">
      <c r="A112" s="94">
        <v>32</v>
      </c>
      <c r="B112" s="34"/>
      <c r="C112" s="44" t="s">
        <v>464</v>
      </c>
      <c r="D112" s="85">
        <v>1</v>
      </c>
      <c r="E112" s="36"/>
      <c r="F112" s="37"/>
      <c r="G112" s="38"/>
      <c r="H112" s="39"/>
      <c r="I112" s="39"/>
      <c r="J112" s="73"/>
    </row>
    <row r="113" spans="1:10" ht="21" customHeight="1" thickBot="1">
      <c r="A113" s="94">
        <v>33</v>
      </c>
      <c r="B113" s="34"/>
      <c r="C113" s="44" t="s">
        <v>465</v>
      </c>
      <c r="D113" s="85">
        <v>1</v>
      </c>
      <c r="E113" s="36"/>
      <c r="F113" s="37"/>
      <c r="G113" s="38"/>
      <c r="H113" s="39"/>
      <c r="I113" s="39"/>
      <c r="J113" s="73"/>
    </row>
    <row r="114" spans="1:10" ht="21" customHeight="1" thickBot="1">
      <c r="A114" s="94">
        <v>34</v>
      </c>
      <c r="B114" s="54"/>
      <c r="C114" s="95" t="s">
        <v>361</v>
      </c>
      <c r="D114" s="77">
        <v>1</v>
      </c>
      <c r="E114" s="78"/>
      <c r="F114" s="96"/>
      <c r="G114" s="97"/>
      <c r="H114" s="98"/>
      <c r="I114" s="99"/>
      <c r="J114" s="81"/>
    </row>
    <row r="115" spans="1:10" s="110" customFormat="1" ht="16.5" customHeight="1" thickBot="1">
      <c r="A115" s="636" t="s">
        <v>1</v>
      </c>
      <c r="B115" s="637"/>
      <c r="C115" s="637"/>
      <c r="D115" s="108">
        <f>SUM(D6:D114)</f>
        <v>105</v>
      </c>
      <c r="E115" s="108">
        <f t="shared" ref="E115:I115" si="5">SUM(E6:E114)</f>
        <v>0</v>
      </c>
      <c r="F115" s="108">
        <f t="shared" si="5"/>
        <v>72</v>
      </c>
      <c r="G115" s="108">
        <f t="shared" si="5"/>
        <v>0</v>
      </c>
      <c r="H115" s="108">
        <f t="shared" si="5"/>
        <v>1440000</v>
      </c>
      <c r="I115" s="108">
        <f t="shared" si="5"/>
        <v>720000</v>
      </c>
      <c r="J115" s="109"/>
    </row>
    <row r="116" spans="1:10" s="16" customFormat="1" ht="16.5" customHeight="1" thickBot="1">
      <c r="A116" s="111"/>
      <c r="B116" s="111"/>
      <c r="C116" s="111"/>
      <c r="D116" s="111"/>
      <c r="E116" s="112"/>
      <c r="F116" s="111"/>
      <c r="G116" s="112"/>
      <c r="H116" s="113"/>
      <c r="I116" s="113"/>
      <c r="J116" s="114"/>
    </row>
    <row r="117" spans="1:10" s="16" customFormat="1" ht="16.5" customHeight="1" thickBot="1">
      <c r="B117" s="115" t="s">
        <v>6</v>
      </c>
      <c r="C117" s="116" t="s">
        <v>7</v>
      </c>
      <c r="D117" s="624" t="s">
        <v>305</v>
      </c>
      <c r="E117" s="625"/>
      <c r="F117" s="624" t="s">
        <v>426</v>
      </c>
      <c r="G117" s="625"/>
      <c r="H117" s="116" t="s">
        <v>427</v>
      </c>
      <c r="I117" s="117" t="s">
        <v>428</v>
      </c>
    </row>
    <row r="118" spans="1:10" s="16" customFormat="1" ht="16.5" customHeight="1" thickTop="1" thickBot="1">
      <c r="B118" s="118" t="s">
        <v>421</v>
      </c>
      <c r="C118" s="119">
        <v>20000</v>
      </c>
      <c r="D118" s="638">
        <f>D115</f>
        <v>105</v>
      </c>
      <c r="E118" s="628"/>
      <c r="F118" s="638">
        <f>F115</f>
        <v>72</v>
      </c>
      <c r="G118" s="628"/>
      <c r="H118" s="120">
        <f>F118*C118</f>
        <v>1440000</v>
      </c>
      <c r="I118" s="121">
        <f>I115</f>
        <v>720000</v>
      </c>
    </row>
    <row r="119" spans="1:10" s="110" customFormat="1" ht="16.5" customHeight="1" thickTop="1" thickBot="1">
      <c r="A119" s="16"/>
      <c r="B119" s="622" t="s">
        <v>49</v>
      </c>
      <c r="C119" s="623"/>
      <c r="D119" s="629">
        <f>D118</f>
        <v>105</v>
      </c>
      <c r="E119" s="623"/>
      <c r="F119" s="629">
        <f>F118</f>
        <v>72</v>
      </c>
      <c r="G119" s="623"/>
      <c r="H119" s="126">
        <f>SUM(H118:H118)</f>
        <v>1440000</v>
      </c>
      <c r="I119" s="127">
        <f>SUM(I118:I118)</f>
        <v>720000</v>
      </c>
    </row>
    <row r="121" spans="1:10" ht="16.5" customHeight="1">
      <c r="B121" s="128"/>
    </row>
  </sheetData>
  <sortState xmlns:xlrd2="http://schemas.microsoft.com/office/spreadsheetml/2017/richdata2" ref="C87:C90">
    <sortCondition ref="C86:C90"/>
  </sortState>
  <mergeCells count="33">
    <mergeCell ref="A115:C115"/>
    <mergeCell ref="F117:G117"/>
    <mergeCell ref="F118:G118"/>
    <mergeCell ref="I84:I85"/>
    <mergeCell ref="B84:B85"/>
    <mergeCell ref="D84:E84"/>
    <mergeCell ref="F84:G84"/>
    <mergeCell ref="F119:G119"/>
    <mergeCell ref="B119:C119"/>
    <mergeCell ref="D119:E119"/>
    <mergeCell ref="D117:E117"/>
    <mergeCell ref="D118:E118"/>
    <mergeCell ref="F40:G40"/>
    <mergeCell ref="A84:A85"/>
    <mergeCell ref="H84:H85"/>
    <mergeCell ref="C84:C85"/>
    <mergeCell ref="J84:J85"/>
    <mergeCell ref="H40:H41"/>
    <mergeCell ref="I40:I41"/>
    <mergeCell ref="J40:J41"/>
    <mergeCell ref="A40:A41"/>
    <mergeCell ref="B40:B41"/>
    <mergeCell ref="C40:C41"/>
    <mergeCell ref="D40:E40"/>
    <mergeCell ref="A1:J2"/>
    <mergeCell ref="J4:J5"/>
    <mergeCell ref="A4:A5"/>
    <mergeCell ref="B4:B5"/>
    <mergeCell ref="C4:C5"/>
    <mergeCell ref="D4:E4"/>
    <mergeCell ref="F4:G4"/>
    <mergeCell ref="H4:H5"/>
    <mergeCell ref="I4:I5"/>
  </mergeCells>
  <phoneticPr fontId="2" type="noConversion"/>
  <printOptions horizontalCentered="1"/>
  <pageMargins left="0.28999999999999998" right="0.19685039370078741" top="0.69" bottom="0.35" header="0.51181102362204722" footer="0.31"/>
  <pageSetup paperSize="9" scale="96" orientation="portrait" r:id="rId1"/>
  <headerFooter alignWithMargins="0"/>
  <rowBreaks count="3" manualBreakCount="3">
    <brk id="39" max="9" man="1"/>
    <brk id="83" max="9" man="1"/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7"/>
  <sheetViews>
    <sheetView view="pageBreakPreview" zoomScaleSheetLayoutView="100" workbookViewId="0">
      <pane xSplit="3" ySplit="5" topLeftCell="D101" activePane="bottomRight" state="frozen"/>
      <selection pane="topRight" activeCell="D1" sqref="D1"/>
      <selection pane="bottomLeft" activeCell="A6" sqref="A6"/>
      <selection pane="bottomRight" activeCell="C104" sqref="C104:C118"/>
    </sheetView>
  </sheetViews>
  <sheetFormatPr defaultRowHeight="19.5" customHeight="1"/>
  <cols>
    <col min="1" max="1" width="5.109375" style="20" bestFit="1" customWidth="1"/>
    <col min="2" max="2" width="5.77734375" style="20" customWidth="1"/>
    <col min="3" max="3" width="12" style="20" customWidth="1"/>
    <col min="4" max="4" width="6.5546875" style="20" bestFit="1" customWidth="1"/>
    <col min="5" max="5" width="5.109375" style="129" customWidth="1"/>
    <col min="6" max="6" width="5.5546875" style="20" bestFit="1" customWidth="1"/>
    <col min="7" max="7" width="5.109375" style="129" customWidth="1"/>
    <col min="8" max="9" width="13.88671875" style="20" bestFit="1" customWidth="1"/>
    <col min="10" max="10" width="8.44140625" style="259" customWidth="1"/>
    <col min="11" max="11" width="10.21875" style="20" bestFit="1" customWidth="1"/>
    <col min="12" max="16384" width="8.88671875" style="20"/>
  </cols>
  <sheetData>
    <row r="1" spans="1:14" s="16" customFormat="1" ht="19.5" customHeight="1">
      <c r="A1" s="614" t="str">
        <f>충청!A1</f>
        <v>2020년 10월분 지역회비 내역서</v>
      </c>
      <c r="B1" s="614"/>
      <c r="C1" s="614"/>
      <c r="D1" s="614"/>
      <c r="E1" s="614"/>
      <c r="F1" s="614"/>
      <c r="G1" s="614"/>
      <c r="H1" s="614"/>
      <c r="I1" s="614"/>
      <c r="J1" s="643"/>
      <c r="K1" s="110"/>
      <c r="L1" s="110"/>
      <c r="M1" s="110"/>
      <c r="N1" s="110"/>
    </row>
    <row r="2" spans="1:14" s="16" customFormat="1" ht="19.5" customHeight="1">
      <c r="A2" s="644"/>
      <c r="B2" s="644"/>
      <c r="C2" s="644"/>
      <c r="D2" s="644"/>
      <c r="E2" s="644"/>
      <c r="F2" s="644"/>
      <c r="G2" s="644"/>
      <c r="H2" s="644"/>
      <c r="I2" s="644"/>
      <c r="J2" s="639"/>
      <c r="K2" s="110"/>
      <c r="L2" s="110"/>
      <c r="M2" s="110"/>
      <c r="N2" s="110"/>
    </row>
    <row r="3" spans="1:14" s="16" customFormat="1" ht="19.5" customHeight="1" thickBot="1">
      <c r="A3" s="17" t="s">
        <v>161</v>
      </c>
      <c r="B3" s="18"/>
      <c r="C3" s="18"/>
      <c r="D3" s="18"/>
      <c r="E3" s="19"/>
      <c r="F3" s="18"/>
      <c r="G3" s="19"/>
      <c r="H3" s="18"/>
      <c r="I3" s="18"/>
      <c r="J3" s="18"/>
      <c r="K3" s="110"/>
      <c r="L3" s="110"/>
      <c r="M3" s="110"/>
      <c r="N3" s="110"/>
    </row>
    <row r="4" spans="1:14" ht="19.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</row>
    <row r="5" spans="1:14" ht="19.5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11"/>
      <c r="J5" s="605"/>
    </row>
    <row r="6" spans="1:14" ht="19.5" customHeight="1">
      <c r="A6" s="62">
        <v>1</v>
      </c>
      <c r="B6" s="26" t="s">
        <v>152</v>
      </c>
      <c r="C6" s="63" t="s">
        <v>936</v>
      </c>
      <c r="D6" s="204">
        <v>1</v>
      </c>
      <c r="E6" s="205"/>
      <c r="F6" s="265">
        <v>1</v>
      </c>
      <c r="G6" s="266"/>
      <c r="H6" s="72">
        <v>20000</v>
      </c>
      <c r="I6" s="267">
        <f t="shared" ref="I6:I7" si="0">F6*10000</f>
        <v>10000</v>
      </c>
      <c r="J6" s="264"/>
    </row>
    <row r="7" spans="1:14" ht="19.5" customHeight="1">
      <c r="A7" s="33">
        <v>2</v>
      </c>
      <c r="B7" s="34"/>
      <c r="C7" s="7" t="s">
        <v>174</v>
      </c>
      <c r="D7" s="14">
        <v>1</v>
      </c>
      <c r="E7" s="88"/>
      <c r="F7" s="265">
        <v>1</v>
      </c>
      <c r="G7" s="266"/>
      <c r="H7" s="72">
        <v>20000</v>
      </c>
      <c r="I7" s="267">
        <f t="shared" si="0"/>
        <v>10000</v>
      </c>
      <c r="J7" s="268"/>
    </row>
    <row r="8" spans="1:14" ht="19.5" customHeight="1">
      <c r="A8" s="33">
        <v>3</v>
      </c>
      <c r="B8" s="34"/>
      <c r="C8" s="7" t="s">
        <v>919</v>
      </c>
      <c r="D8" s="14">
        <v>1</v>
      </c>
      <c r="E8" s="88"/>
      <c r="F8" s="265">
        <v>1</v>
      </c>
      <c r="G8" s="266"/>
      <c r="H8" s="72">
        <v>20000</v>
      </c>
      <c r="I8" s="267">
        <f>F8*10000</f>
        <v>10000</v>
      </c>
      <c r="J8" s="268"/>
    </row>
    <row r="9" spans="1:14" ht="19.5" customHeight="1">
      <c r="A9" s="33">
        <v>4</v>
      </c>
      <c r="B9" s="34"/>
      <c r="C9" s="7" t="s">
        <v>322</v>
      </c>
      <c r="D9" s="14">
        <v>1</v>
      </c>
      <c r="E9" s="88"/>
      <c r="F9" s="265">
        <v>1</v>
      </c>
      <c r="G9" s="90"/>
      <c r="H9" s="72">
        <v>20000</v>
      </c>
      <c r="I9" s="267">
        <f t="shared" ref="I9:I13" si="1">F9*10000</f>
        <v>10000</v>
      </c>
      <c r="J9" s="268"/>
    </row>
    <row r="10" spans="1:14" ht="19.5" customHeight="1">
      <c r="A10" s="33">
        <v>5</v>
      </c>
      <c r="B10" s="34"/>
      <c r="C10" s="7" t="s">
        <v>86</v>
      </c>
      <c r="D10" s="14">
        <v>1</v>
      </c>
      <c r="E10" s="88"/>
      <c r="F10" s="265">
        <v>1</v>
      </c>
      <c r="G10" s="90"/>
      <c r="H10" s="72">
        <v>20000</v>
      </c>
      <c r="I10" s="267">
        <f t="shared" si="1"/>
        <v>10000</v>
      </c>
      <c r="J10" s="268"/>
    </row>
    <row r="11" spans="1:14" ht="19.5" customHeight="1">
      <c r="A11" s="33">
        <v>6</v>
      </c>
      <c r="B11" s="34"/>
      <c r="C11" s="7" t="s">
        <v>1052</v>
      </c>
      <c r="D11" s="14">
        <v>1</v>
      </c>
      <c r="E11" s="88"/>
      <c r="F11" s="265">
        <v>1</v>
      </c>
      <c r="G11" s="90"/>
      <c r="H11" s="72">
        <v>20000</v>
      </c>
      <c r="I11" s="267">
        <f t="shared" si="1"/>
        <v>10000</v>
      </c>
      <c r="J11" s="268"/>
    </row>
    <row r="12" spans="1:14" ht="19.5" customHeight="1">
      <c r="A12" s="33">
        <v>7</v>
      </c>
      <c r="B12" s="34"/>
      <c r="C12" s="7" t="s">
        <v>257</v>
      </c>
      <c r="D12" s="14">
        <v>1</v>
      </c>
      <c r="E12" s="88"/>
      <c r="F12" s="265">
        <v>1</v>
      </c>
      <c r="G12" s="90"/>
      <c r="H12" s="72">
        <v>20000</v>
      </c>
      <c r="I12" s="267">
        <f t="shared" si="1"/>
        <v>10000</v>
      </c>
      <c r="J12" s="268"/>
    </row>
    <row r="13" spans="1:14" ht="19.5" customHeight="1">
      <c r="A13" s="33">
        <v>8</v>
      </c>
      <c r="B13" s="34"/>
      <c r="C13" s="71" t="s">
        <v>28</v>
      </c>
      <c r="D13" s="14">
        <v>1</v>
      </c>
      <c r="E13" s="88"/>
      <c r="F13" s="265">
        <v>1</v>
      </c>
      <c r="G13" s="90"/>
      <c r="H13" s="72">
        <v>20000</v>
      </c>
      <c r="I13" s="267">
        <f t="shared" si="1"/>
        <v>10000</v>
      </c>
      <c r="J13" s="268"/>
    </row>
    <row r="14" spans="1:14" ht="19.5" customHeight="1">
      <c r="A14" s="43">
        <v>1</v>
      </c>
      <c r="B14" s="455"/>
      <c r="C14" s="44" t="s">
        <v>978</v>
      </c>
      <c r="D14" s="14">
        <v>1</v>
      </c>
      <c r="E14" s="88"/>
      <c r="F14" s="265"/>
      <c r="G14" s="90"/>
      <c r="H14" s="72"/>
      <c r="I14" s="72"/>
      <c r="J14" s="268"/>
    </row>
    <row r="15" spans="1:14" ht="19.5" customHeight="1">
      <c r="A15" s="43">
        <v>2</v>
      </c>
      <c r="B15" s="455"/>
      <c r="C15" s="44" t="s">
        <v>530</v>
      </c>
      <c r="D15" s="14">
        <v>1</v>
      </c>
      <c r="E15" s="88"/>
      <c r="F15" s="265"/>
      <c r="G15" s="90"/>
      <c r="H15" s="72"/>
      <c r="I15" s="72"/>
      <c r="J15" s="268"/>
    </row>
    <row r="16" spans="1:14" ht="19.5" customHeight="1">
      <c r="A16" s="43">
        <v>3</v>
      </c>
      <c r="B16" s="34"/>
      <c r="C16" s="44" t="s">
        <v>889</v>
      </c>
      <c r="D16" s="14">
        <v>1</v>
      </c>
      <c r="E16" s="88"/>
      <c r="F16" s="269"/>
      <c r="G16" s="38"/>
      <c r="H16" s="72"/>
      <c r="I16" s="72"/>
      <c r="J16" s="268"/>
    </row>
    <row r="17" spans="1:10" ht="19.5" customHeight="1">
      <c r="A17" s="43">
        <v>4</v>
      </c>
      <c r="B17" s="34"/>
      <c r="C17" s="44" t="s">
        <v>362</v>
      </c>
      <c r="D17" s="14">
        <v>1</v>
      </c>
      <c r="E17" s="88"/>
      <c r="F17" s="269"/>
      <c r="G17" s="38"/>
      <c r="H17" s="72"/>
      <c r="I17" s="72"/>
      <c r="J17" s="268"/>
    </row>
    <row r="18" spans="1:10" ht="19.5" customHeight="1">
      <c r="A18" s="43">
        <v>5</v>
      </c>
      <c r="B18" s="549"/>
      <c r="C18" s="44" t="s">
        <v>1015</v>
      </c>
      <c r="D18" s="14">
        <v>1</v>
      </c>
      <c r="E18" s="88"/>
      <c r="F18" s="269"/>
      <c r="G18" s="38"/>
      <c r="H18" s="72"/>
      <c r="I18" s="72"/>
      <c r="J18" s="268"/>
    </row>
    <row r="19" spans="1:10" ht="19.5" customHeight="1">
      <c r="A19" s="43">
        <v>6</v>
      </c>
      <c r="B19" s="34"/>
      <c r="C19" s="44" t="s">
        <v>386</v>
      </c>
      <c r="D19" s="14">
        <v>1</v>
      </c>
      <c r="E19" s="88"/>
      <c r="F19" s="269"/>
      <c r="G19" s="38"/>
      <c r="H19" s="72"/>
      <c r="I19" s="267"/>
      <c r="J19" s="268"/>
    </row>
    <row r="20" spans="1:10" ht="19.5" customHeight="1" thickBot="1">
      <c r="A20" s="53">
        <v>7</v>
      </c>
      <c r="B20" s="54"/>
      <c r="C20" s="160" t="s">
        <v>598</v>
      </c>
      <c r="D20" s="270">
        <v>1</v>
      </c>
      <c r="E20" s="271"/>
      <c r="F20" s="272"/>
      <c r="G20" s="136"/>
      <c r="H20" s="273"/>
      <c r="I20" s="273"/>
      <c r="J20" s="274"/>
    </row>
    <row r="21" spans="1:10" ht="19.5" customHeight="1">
      <c r="A21" s="62">
        <v>9</v>
      </c>
      <c r="B21" s="34" t="s">
        <v>153</v>
      </c>
      <c r="C21" s="63" t="s">
        <v>394</v>
      </c>
      <c r="D21" s="204">
        <v>1</v>
      </c>
      <c r="E21" s="65"/>
      <c r="F21" s="204">
        <v>1</v>
      </c>
      <c r="G21" s="65"/>
      <c r="H21" s="68">
        <v>20000</v>
      </c>
      <c r="I21" s="267">
        <f t="shared" ref="I21:I32" si="2">F21*10000</f>
        <v>10000</v>
      </c>
      <c r="J21" s="264"/>
    </row>
    <row r="22" spans="1:10" ht="19.5" customHeight="1">
      <c r="A22" s="33">
        <v>10</v>
      </c>
      <c r="B22" s="34"/>
      <c r="C22" s="7" t="s">
        <v>59</v>
      </c>
      <c r="D22" s="14">
        <v>1</v>
      </c>
      <c r="E22" s="36"/>
      <c r="F22" s="14">
        <v>1</v>
      </c>
      <c r="G22" s="36"/>
      <c r="H22" s="72">
        <v>20000</v>
      </c>
      <c r="I22" s="267">
        <f t="shared" si="2"/>
        <v>10000</v>
      </c>
      <c r="J22" s="268"/>
    </row>
    <row r="23" spans="1:10" ht="19.5" customHeight="1">
      <c r="A23" s="33">
        <v>11</v>
      </c>
      <c r="B23" s="34"/>
      <c r="C23" s="7" t="s">
        <v>87</v>
      </c>
      <c r="D23" s="14">
        <v>1</v>
      </c>
      <c r="E23" s="36"/>
      <c r="F23" s="14">
        <v>1</v>
      </c>
      <c r="G23" s="36"/>
      <c r="H23" s="72">
        <v>20000</v>
      </c>
      <c r="I23" s="267">
        <f t="shared" si="2"/>
        <v>10000</v>
      </c>
      <c r="J23" s="268"/>
    </row>
    <row r="24" spans="1:10" ht="19.5" customHeight="1">
      <c r="A24" s="33">
        <v>12</v>
      </c>
      <c r="B24" s="34"/>
      <c r="C24" s="7" t="s">
        <v>398</v>
      </c>
      <c r="D24" s="14">
        <v>1</v>
      </c>
      <c r="E24" s="36"/>
      <c r="F24" s="14">
        <v>1</v>
      </c>
      <c r="G24" s="36"/>
      <c r="H24" s="72">
        <v>20000</v>
      </c>
      <c r="I24" s="267">
        <f t="shared" si="2"/>
        <v>10000</v>
      </c>
      <c r="J24" s="268"/>
    </row>
    <row r="25" spans="1:10" ht="19.5" customHeight="1">
      <c r="A25" s="33">
        <v>13</v>
      </c>
      <c r="B25" s="34"/>
      <c r="C25" s="7" t="s">
        <v>302</v>
      </c>
      <c r="D25" s="14">
        <v>1</v>
      </c>
      <c r="E25" s="36"/>
      <c r="F25" s="14">
        <v>1</v>
      </c>
      <c r="G25" s="36"/>
      <c r="H25" s="72">
        <v>20000</v>
      </c>
      <c r="I25" s="267">
        <f t="shared" si="2"/>
        <v>10000</v>
      </c>
      <c r="J25" s="268"/>
    </row>
    <row r="26" spans="1:10" ht="19.5" customHeight="1">
      <c r="A26" s="33">
        <v>15</v>
      </c>
      <c r="B26" s="34"/>
      <c r="C26" s="71" t="s">
        <v>27</v>
      </c>
      <c r="D26" s="14">
        <v>1</v>
      </c>
      <c r="E26" s="36"/>
      <c r="F26" s="14">
        <v>1</v>
      </c>
      <c r="G26" s="36"/>
      <c r="H26" s="72">
        <v>20000</v>
      </c>
      <c r="I26" s="267">
        <f t="shared" si="2"/>
        <v>10000</v>
      </c>
      <c r="J26" s="268"/>
    </row>
    <row r="27" spans="1:10" ht="19.5" customHeight="1">
      <c r="A27" s="33">
        <v>16</v>
      </c>
      <c r="B27" s="34"/>
      <c r="C27" s="71" t="s">
        <v>60</v>
      </c>
      <c r="D27" s="14">
        <v>1</v>
      </c>
      <c r="E27" s="36"/>
      <c r="F27" s="14">
        <v>1</v>
      </c>
      <c r="G27" s="36"/>
      <c r="H27" s="72">
        <v>20000</v>
      </c>
      <c r="I27" s="267">
        <f t="shared" si="2"/>
        <v>10000</v>
      </c>
      <c r="J27" s="268"/>
    </row>
    <row r="28" spans="1:10" ht="19.5" customHeight="1">
      <c r="A28" s="33">
        <v>17</v>
      </c>
      <c r="B28" s="34"/>
      <c r="C28" s="7" t="s">
        <v>1016</v>
      </c>
      <c r="D28" s="14">
        <v>1</v>
      </c>
      <c r="E28" s="36"/>
      <c r="F28" s="14">
        <v>1</v>
      </c>
      <c r="G28" s="36"/>
      <c r="H28" s="72">
        <v>20000</v>
      </c>
      <c r="I28" s="267">
        <f t="shared" si="2"/>
        <v>10000</v>
      </c>
      <c r="J28" s="268"/>
    </row>
    <row r="29" spans="1:10" ht="19.5" customHeight="1">
      <c r="A29" s="33">
        <v>18</v>
      </c>
      <c r="B29" s="34"/>
      <c r="C29" s="7" t="s">
        <v>138</v>
      </c>
      <c r="D29" s="14">
        <v>1</v>
      </c>
      <c r="E29" s="36"/>
      <c r="F29" s="14">
        <v>1</v>
      </c>
      <c r="G29" s="36"/>
      <c r="H29" s="72">
        <v>20000</v>
      </c>
      <c r="I29" s="267">
        <f t="shared" si="2"/>
        <v>10000</v>
      </c>
      <c r="J29" s="268"/>
    </row>
    <row r="30" spans="1:10" ht="19.5" customHeight="1">
      <c r="A30" s="33">
        <v>19</v>
      </c>
      <c r="B30" s="34"/>
      <c r="C30" s="7" t="s">
        <v>154</v>
      </c>
      <c r="D30" s="14">
        <v>1</v>
      </c>
      <c r="E30" s="36"/>
      <c r="F30" s="14">
        <v>1</v>
      </c>
      <c r="G30" s="36"/>
      <c r="H30" s="72">
        <v>20000</v>
      </c>
      <c r="I30" s="267">
        <f t="shared" si="2"/>
        <v>10000</v>
      </c>
      <c r="J30" s="268"/>
    </row>
    <row r="31" spans="1:10" ht="19.5" customHeight="1">
      <c r="A31" s="33">
        <v>20</v>
      </c>
      <c r="B31" s="34"/>
      <c r="C31" s="7" t="s">
        <v>234</v>
      </c>
      <c r="D31" s="14">
        <v>1</v>
      </c>
      <c r="E31" s="36"/>
      <c r="F31" s="14">
        <v>1</v>
      </c>
      <c r="G31" s="36"/>
      <c r="H31" s="72">
        <v>20000</v>
      </c>
      <c r="I31" s="267">
        <f t="shared" si="2"/>
        <v>10000</v>
      </c>
      <c r="J31" s="268"/>
    </row>
    <row r="32" spans="1:10" ht="19.5" customHeight="1">
      <c r="A32" s="33">
        <v>21</v>
      </c>
      <c r="B32" s="34"/>
      <c r="C32" s="7" t="s">
        <v>399</v>
      </c>
      <c r="D32" s="14">
        <v>1</v>
      </c>
      <c r="E32" s="36"/>
      <c r="F32" s="14">
        <v>1</v>
      </c>
      <c r="G32" s="36"/>
      <c r="H32" s="72">
        <v>20000</v>
      </c>
      <c r="I32" s="267">
        <f t="shared" si="2"/>
        <v>10000</v>
      </c>
      <c r="J32" s="268"/>
    </row>
    <row r="33" spans="1:10" ht="19.5" customHeight="1">
      <c r="A33" s="43">
        <v>8</v>
      </c>
      <c r="B33" s="34"/>
      <c r="C33" s="44" t="s">
        <v>57</v>
      </c>
      <c r="D33" s="14">
        <v>1</v>
      </c>
      <c r="E33" s="36"/>
      <c r="F33" s="14"/>
      <c r="G33" s="36"/>
      <c r="H33" s="72"/>
      <c r="I33" s="267"/>
      <c r="J33" s="268"/>
    </row>
    <row r="34" spans="1:10" ht="19.5" customHeight="1">
      <c r="A34" s="43">
        <v>9</v>
      </c>
      <c r="B34" s="455"/>
      <c r="C34" s="44" t="s">
        <v>58</v>
      </c>
      <c r="D34" s="14">
        <v>1</v>
      </c>
      <c r="E34" s="36"/>
      <c r="F34" s="14"/>
      <c r="G34" s="36"/>
      <c r="H34" s="72"/>
      <c r="I34" s="267"/>
      <c r="J34" s="268"/>
    </row>
    <row r="35" spans="1:10" ht="19.5" customHeight="1">
      <c r="A35" s="43">
        <v>10</v>
      </c>
      <c r="B35" s="455"/>
      <c r="C35" s="156" t="s">
        <v>418</v>
      </c>
      <c r="D35" s="14">
        <v>1</v>
      </c>
      <c r="E35" s="36"/>
      <c r="F35" s="14"/>
      <c r="G35" s="36"/>
      <c r="H35" s="72"/>
      <c r="I35" s="267"/>
      <c r="J35" s="268"/>
    </row>
    <row r="36" spans="1:10" ht="19.5" customHeight="1">
      <c r="A36" s="33">
        <v>14</v>
      </c>
      <c r="B36" s="555"/>
      <c r="C36" s="44" t="s">
        <v>895</v>
      </c>
      <c r="D36" s="14">
        <v>1</v>
      </c>
      <c r="E36" s="36"/>
      <c r="F36" s="14"/>
      <c r="G36" s="36"/>
      <c r="H36" s="72"/>
      <c r="I36" s="267"/>
      <c r="J36" s="268"/>
    </row>
    <row r="37" spans="1:10" ht="19.5" customHeight="1">
      <c r="A37" s="43">
        <v>11</v>
      </c>
      <c r="B37" s="34"/>
      <c r="C37" s="156" t="s">
        <v>251</v>
      </c>
      <c r="D37" s="14">
        <v>1</v>
      </c>
      <c r="E37" s="88"/>
      <c r="F37" s="14"/>
      <c r="G37" s="88"/>
      <c r="H37" s="72"/>
      <c r="I37" s="267"/>
      <c r="J37" s="268"/>
    </row>
    <row r="38" spans="1:10" ht="19.5" customHeight="1">
      <c r="A38" s="43">
        <v>12</v>
      </c>
      <c r="B38" s="34"/>
      <c r="C38" s="44" t="s">
        <v>979</v>
      </c>
      <c r="D38" s="14">
        <v>1</v>
      </c>
      <c r="E38" s="36"/>
      <c r="F38" s="269"/>
      <c r="G38" s="38"/>
      <c r="H38" s="72"/>
      <c r="I38" s="72"/>
      <c r="J38" s="268"/>
    </row>
    <row r="39" spans="1:10" ht="19.5" customHeight="1">
      <c r="A39" s="43">
        <v>13</v>
      </c>
      <c r="B39" s="34"/>
      <c r="C39" s="44" t="s">
        <v>980</v>
      </c>
      <c r="D39" s="14">
        <v>1</v>
      </c>
      <c r="E39" s="36"/>
      <c r="F39" s="14"/>
      <c r="G39" s="36"/>
      <c r="H39" s="72"/>
      <c r="I39" s="267"/>
      <c r="J39" s="268"/>
    </row>
    <row r="40" spans="1:10" ht="19.5" customHeight="1" thickBot="1">
      <c r="A40" s="94">
        <v>14</v>
      </c>
      <c r="B40" s="54"/>
      <c r="C40" s="95" t="s">
        <v>26</v>
      </c>
      <c r="D40" s="275">
        <v>1</v>
      </c>
      <c r="E40" s="78"/>
      <c r="F40" s="276"/>
      <c r="G40" s="140"/>
      <c r="H40" s="277"/>
      <c r="I40" s="278"/>
      <c r="J40" s="279"/>
    </row>
    <row r="41" spans="1:10" ht="18" customHeight="1">
      <c r="A41" s="620" t="s">
        <v>2</v>
      </c>
      <c r="B41" s="612" t="s">
        <v>0</v>
      </c>
      <c r="C41" s="612" t="s">
        <v>307</v>
      </c>
      <c r="D41" s="606" t="s">
        <v>423</v>
      </c>
      <c r="E41" s="607"/>
      <c r="F41" s="606" t="s">
        <v>76</v>
      </c>
      <c r="G41" s="607"/>
      <c r="H41" s="608" t="s">
        <v>304</v>
      </c>
      <c r="I41" s="610" t="s">
        <v>3</v>
      </c>
      <c r="J41" s="604" t="s">
        <v>4</v>
      </c>
    </row>
    <row r="42" spans="1:10" ht="18" customHeight="1" thickBot="1">
      <c r="A42" s="621"/>
      <c r="B42" s="613"/>
      <c r="C42" s="613"/>
      <c r="D42" s="21" t="s">
        <v>421</v>
      </c>
      <c r="E42" s="22" t="s">
        <v>425</v>
      </c>
      <c r="F42" s="280" t="s">
        <v>421</v>
      </c>
      <c r="G42" s="281" t="s">
        <v>425</v>
      </c>
      <c r="H42" s="609"/>
      <c r="I42" s="611"/>
      <c r="J42" s="605"/>
    </row>
    <row r="43" spans="1:10" ht="18" customHeight="1">
      <c r="A43" s="33">
        <v>22</v>
      </c>
      <c r="B43" s="26" t="s">
        <v>29</v>
      </c>
      <c r="C43" s="172" t="s">
        <v>320</v>
      </c>
      <c r="D43" s="173">
        <v>1</v>
      </c>
      <c r="E43" s="28"/>
      <c r="F43" s="173">
        <v>1</v>
      </c>
      <c r="G43" s="28"/>
      <c r="H43" s="72">
        <v>20000</v>
      </c>
      <c r="I43" s="267">
        <f t="shared" ref="I43:I79" si="3">F43*10000</f>
        <v>10000</v>
      </c>
      <c r="J43" s="282"/>
    </row>
    <row r="44" spans="1:10" ht="18" customHeight="1">
      <c r="A44" s="33">
        <v>23</v>
      </c>
      <c r="B44" s="34"/>
      <c r="C44" s="7" t="s">
        <v>201</v>
      </c>
      <c r="D44" s="87">
        <v>1</v>
      </c>
      <c r="E44" s="36"/>
      <c r="F44" s="87">
        <v>1</v>
      </c>
      <c r="G44" s="36"/>
      <c r="H44" s="72">
        <v>20000</v>
      </c>
      <c r="I44" s="267">
        <f t="shared" si="3"/>
        <v>10000</v>
      </c>
      <c r="J44" s="283"/>
    </row>
    <row r="45" spans="1:10" ht="18" customHeight="1">
      <c r="A45" s="33">
        <v>24</v>
      </c>
      <c r="B45" s="34"/>
      <c r="C45" s="7" t="s">
        <v>202</v>
      </c>
      <c r="D45" s="87">
        <v>1</v>
      </c>
      <c r="E45" s="36"/>
      <c r="F45" s="87">
        <v>1</v>
      </c>
      <c r="G45" s="36"/>
      <c r="H45" s="72">
        <v>20000</v>
      </c>
      <c r="I45" s="267">
        <f t="shared" si="3"/>
        <v>10000</v>
      </c>
      <c r="J45" s="268"/>
    </row>
    <row r="46" spans="1:10" ht="18" customHeight="1">
      <c r="A46" s="33">
        <v>25</v>
      </c>
      <c r="B46" s="34"/>
      <c r="C46" s="7" t="s">
        <v>466</v>
      </c>
      <c r="D46" s="87">
        <v>1</v>
      </c>
      <c r="E46" s="36"/>
      <c r="F46" s="87">
        <v>1</v>
      </c>
      <c r="G46" s="36"/>
      <c r="H46" s="72">
        <v>20000</v>
      </c>
      <c r="I46" s="267">
        <f t="shared" si="3"/>
        <v>10000</v>
      </c>
      <c r="J46" s="268"/>
    </row>
    <row r="47" spans="1:10" s="42" customFormat="1" ht="18" customHeight="1">
      <c r="A47" s="33">
        <v>26</v>
      </c>
      <c r="B47" s="34"/>
      <c r="C47" s="7" t="s">
        <v>203</v>
      </c>
      <c r="D47" s="87">
        <v>1</v>
      </c>
      <c r="E47" s="36"/>
      <c r="F47" s="87">
        <v>1</v>
      </c>
      <c r="G47" s="36"/>
      <c r="H47" s="72">
        <v>20000</v>
      </c>
      <c r="I47" s="267">
        <f t="shared" si="3"/>
        <v>10000</v>
      </c>
      <c r="J47" s="284"/>
    </row>
    <row r="48" spans="1:10" ht="18" customHeight="1">
      <c r="A48" s="33">
        <v>27</v>
      </c>
      <c r="B48" s="34"/>
      <c r="C48" s="7" t="s">
        <v>500</v>
      </c>
      <c r="D48" s="87">
        <v>1</v>
      </c>
      <c r="E48" s="36"/>
      <c r="F48" s="87">
        <v>1</v>
      </c>
      <c r="G48" s="36"/>
      <c r="H48" s="72">
        <v>20000</v>
      </c>
      <c r="I48" s="267">
        <f t="shared" si="3"/>
        <v>10000</v>
      </c>
      <c r="J48" s="268"/>
    </row>
    <row r="49" spans="1:10" ht="18" customHeight="1">
      <c r="A49" s="33">
        <v>28</v>
      </c>
      <c r="B49" s="445"/>
      <c r="C49" s="7" t="s">
        <v>912</v>
      </c>
      <c r="D49" s="87">
        <v>1</v>
      </c>
      <c r="E49" s="36"/>
      <c r="F49" s="87">
        <v>1</v>
      </c>
      <c r="G49" s="36"/>
      <c r="H49" s="72">
        <v>20000</v>
      </c>
      <c r="I49" s="267">
        <f t="shared" si="3"/>
        <v>10000</v>
      </c>
      <c r="J49" s="268"/>
    </row>
    <row r="50" spans="1:10" ht="18" customHeight="1">
      <c r="A50" s="33">
        <v>29</v>
      </c>
      <c r="B50" s="445"/>
      <c r="C50" s="7" t="s">
        <v>467</v>
      </c>
      <c r="D50" s="87">
        <v>1</v>
      </c>
      <c r="E50" s="36"/>
      <c r="F50" s="87">
        <v>1</v>
      </c>
      <c r="G50" s="36"/>
      <c r="H50" s="72">
        <v>20000</v>
      </c>
      <c r="I50" s="267">
        <f t="shared" si="3"/>
        <v>10000</v>
      </c>
      <c r="J50" s="268"/>
    </row>
    <row r="51" spans="1:10" ht="18" customHeight="1">
      <c r="A51" s="33">
        <v>30</v>
      </c>
      <c r="B51" s="34"/>
      <c r="C51" s="7" t="s">
        <v>588</v>
      </c>
      <c r="D51" s="87">
        <v>1</v>
      </c>
      <c r="E51" s="36"/>
      <c r="F51" s="87">
        <v>1</v>
      </c>
      <c r="G51" s="36"/>
      <c r="H51" s="72">
        <v>20000</v>
      </c>
      <c r="I51" s="267">
        <f t="shared" si="3"/>
        <v>10000</v>
      </c>
      <c r="J51" s="268"/>
    </row>
    <row r="52" spans="1:10" ht="18" customHeight="1">
      <c r="A52" s="33">
        <v>31</v>
      </c>
      <c r="B52" s="34"/>
      <c r="C52" s="7" t="s">
        <v>204</v>
      </c>
      <c r="D52" s="87">
        <v>1</v>
      </c>
      <c r="E52" s="36"/>
      <c r="F52" s="87">
        <v>1</v>
      </c>
      <c r="G52" s="36"/>
      <c r="H52" s="72">
        <v>20000</v>
      </c>
      <c r="I52" s="267">
        <f t="shared" si="3"/>
        <v>10000</v>
      </c>
      <c r="J52" s="283"/>
    </row>
    <row r="53" spans="1:10" ht="18" customHeight="1">
      <c r="A53" s="33">
        <v>32</v>
      </c>
      <c r="B53" s="34"/>
      <c r="C53" s="7" t="s">
        <v>205</v>
      </c>
      <c r="D53" s="87">
        <v>1</v>
      </c>
      <c r="E53" s="36"/>
      <c r="F53" s="87">
        <v>1</v>
      </c>
      <c r="G53" s="36"/>
      <c r="H53" s="72">
        <v>20000</v>
      </c>
      <c r="I53" s="267">
        <f t="shared" si="3"/>
        <v>10000</v>
      </c>
      <c r="J53" s="268"/>
    </row>
    <row r="54" spans="1:10" ht="18" customHeight="1">
      <c r="A54" s="33">
        <v>33</v>
      </c>
      <c r="B54" s="34"/>
      <c r="C54" s="7" t="s">
        <v>111</v>
      </c>
      <c r="D54" s="285">
        <v>1</v>
      </c>
      <c r="E54" s="36"/>
      <c r="F54" s="87">
        <v>1</v>
      </c>
      <c r="G54" s="36"/>
      <c r="H54" s="72">
        <v>20000</v>
      </c>
      <c r="I54" s="267">
        <f t="shared" si="3"/>
        <v>10000</v>
      </c>
      <c r="J54" s="283"/>
    </row>
    <row r="55" spans="1:10" ht="18" customHeight="1">
      <c r="A55" s="33">
        <v>34</v>
      </c>
      <c r="B55" s="34"/>
      <c r="C55" s="3" t="s">
        <v>168</v>
      </c>
      <c r="D55" s="87">
        <v>1</v>
      </c>
      <c r="E55" s="36"/>
      <c r="F55" s="87">
        <v>1</v>
      </c>
      <c r="G55" s="36"/>
      <c r="H55" s="72">
        <v>20000</v>
      </c>
      <c r="I55" s="267">
        <f t="shared" si="3"/>
        <v>10000</v>
      </c>
      <c r="J55" s="283"/>
    </row>
    <row r="56" spans="1:10" ht="18" customHeight="1">
      <c r="A56" s="33">
        <v>35</v>
      </c>
      <c r="B56" s="34"/>
      <c r="C56" s="7" t="s">
        <v>206</v>
      </c>
      <c r="D56" s="87">
        <v>1</v>
      </c>
      <c r="E56" s="36"/>
      <c r="F56" s="87">
        <v>1</v>
      </c>
      <c r="G56" s="36"/>
      <c r="H56" s="72">
        <v>20000</v>
      </c>
      <c r="I56" s="267">
        <f t="shared" si="3"/>
        <v>10000</v>
      </c>
      <c r="J56" s="283"/>
    </row>
    <row r="57" spans="1:10" ht="18" customHeight="1">
      <c r="A57" s="33">
        <v>36</v>
      </c>
      <c r="B57" s="34"/>
      <c r="C57" s="7" t="s">
        <v>676</v>
      </c>
      <c r="D57" s="285">
        <v>1</v>
      </c>
      <c r="E57" s="36"/>
      <c r="F57" s="87">
        <v>1</v>
      </c>
      <c r="G57" s="36"/>
      <c r="H57" s="72">
        <v>20000</v>
      </c>
      <c r="I57" s="267">
        <f t="shared" si="3"/>
        <v>10000</v>
      </c>
      <c r="J57" s="283"/>
    </row>
    <row r="58" spans="1:10" ht="18" customHeight="1">
      <c r="A58" s="33">
        <v>37</v>
      </c>
      <c r="B58" s="34"/>
      <c r="C58" s="7" t="s">
        <v>397</v>
      </c>
      <c r="D58" s="87">
        <v>1</v>
      </c>
      <c r="E58" s="36"/>
      <c r="F58" s="87">
        <v>1</v>
      </c>
      <c r="G58" s="36"/>
      <c r="H58" s="72">
        <v>20000</v>
      </c>
      <c r="I58" s="267">
        <f t="shared" si="3"/>
        <v>10000</v>
      </c>
      <c r="J58" s="268"/>
    </row>
    <row r="59" spans="1:10" ht="18" customHeight="1">
      <c r="A59" s="33">
        <v>38</v>
      </c>
      <c r="B59" s="34"/>
      <c r="C59" s="7" t="s">
        <v>468</v>
      </c>
      <c r="D59" s="87">
        <v>1</v>
      </c>
      <c r="E59" s="36"/>
      <c r="F59" s="87">
        <v>1</v>
      </c>
      <c r="G59" s="36"/>
      <c r="H59" s="72">
        <v>20000</v>
      </c>
      <c r="I59" s="267">
        <f t="shared" si="3"/>
        <v>10000</v>
      </c>
      <c r="J59" s="268"/>
    </row>
    <row r="60" spans="1:10" ht="18" customHeight="1">
      <c r="A60" s="33">
        <v>39</v>
      </c>
      <c r="B60" s="34"/>
      <c r="C60" s="7" t="s">
        <v>364</v>
      </c>
      <c r="D60" s="87">
        <v>1</v>
      </c>
      <c r="E60" s="36"/>
      <c r="F60" s="87">
        <v>1</v>
      </c>
      <c r="G60" s="36"/>
      <c r="H60" s="72">
        <v>20000</v>
      </c>
      <c r="I60" s="267">
        <f t="shared" si="3"/>
        <v>10000</v>
      </c>
      <c r="J60" s="268"/>
    </row>
    <row r="61" spans="1:10" ht="18" customHeight="1">
      <c r="A61" s="33">
        <v>40</v>
      </c>
      <c r="B61" s="34"/>
      <c r="C61" s="7" t="s">
        <v>365</v>
      </c>
      <c r="D61" s="87">
        <v>1</v>
      </c>
      <c r="E61" s="36"/>
      <c r="F61" s="87">
        <v>1</v>
      </c>
      <c r="G61" s="36"/>
      <c r="H61" s="72">
        <v>20000</v>
      </c>
      <c r="I61" s="267">
        <f t="shared" si="3"/>
        <v>10000</v>
      </c>
      <c r="J61" s="268"/>
    </row>
    <row r="62" spans="1:10" ht="18" customHeight="1">
      <c r="A62" s="33">
        <v>41</v>
      </c>
      <c r="B62" s="34"/>
      <c r="C62" s="7" t="s">
        <v>363</v>
      </c>
      <c r="D62" s="87">
        <v>1</v>
      </c>
      <c r="E62" s="36"/>
      <c r="F62" s="87">
        <v>1</v>
      </c>
      <c r="G62" s="36"/>
      <c r="H62" s="72">
        <v>20000</v>
      </c>
      <c r="I62" s="267">
        <f t="shared" si="3"/>
        <v>10000</v>
      </c>
      <c r="J62" s="268"/>
    </row>
    <row r="63" spans="1:10" ht="18" customHeight="1">
      <c r="A63" s="33">
        <v>42</v>
      </c>
      <c r="B63" s="34"/>
      <c r="C63" s="7" t="s">
        <v>40</v>
      </c>
      <c r="D63" s="87">
        <v>1</v>
      </c>
      <c r="E63" s="36"/>
      <c r="F63" s="87">
        <v>1</v>
      </c>
      <c r="G63" s="36"/>
      <c r="H63" s="72">
        <v>20000</v>
      </c>
      <c r="I63" s="267">
        <f t="shared" si="3"/>
        <v>10000</v>
      </c>
      <c r="J63" s="268"/>
    </row>
    <row r="64" spans="1:10" ht="18" customHeight="1">
      <c r="A64" s="33">
        <v>43</v>
      </c>
      <c r="B64" s="34"/>
      <c r="C64" s="7" t="s">
        <v>116</v>
      </c>
      <c r="D64" s="87">
        <v>1</v>
      </c>
      <c r="E64" s="36"/>
      <c r="F64" s="87">
        <v>1</v>
      </c>
      <c r="G64" s="36"/>
      <c r="H64" s="72">
        <v>20000</v>
      </c>
      <c r="I64" s="267">
        <f t="shared" si="3"/>
        <v>10000</v>
      </c>
      <c r="J64" s="268"/>
    </row>
    <row r="65" spans="1:10" ht="18" customHeight="1">
      <c r="A65" s="33">
        <v>44</v>
      </c>
      <c r="B65" s="34"/>
      <c r="C65" s="7" t="s">
        <v>207</v>
      </c>
      <c r="D65" s="87">
        <v>1</v>
      </c>
      <c r="E65" s="36"/>
      <c r="F65" s="87">
        <v>1</v>
      </c>
      <c r="G65" s="36"/>
      <c r="H65" s="72">
        <v>20000</v>
      </c>
      <c r="I65" s="267">
        <f t="shared" si="3"/>
        <v>10000</v>
      </c>
      <c r="J65" s="268"/>
    </row>
    <row r="66" spans="1:10" ht="18" customHeight="1">
      <c r="A66" s="33">
        <v>45</v>
      </c>
      <c r="B66" s="34"/>
      <c r="C66" s="7" t="s">
        <v>677</v>
      </c>
      <c r="D66" s="87">
        <v>1</v>
      </c>
      <c r="E66" s="36"/>
      <c r="F66" s="87">
        <v>1</v>
      </c>
      <c r="G66" s="36"/>
      <c r="H66" s="72">
        <v>20000</v>
      </c>
      <c r="I66" s="267">
        <f t="shared" si="3"/>
        <v>10000</v>
      </c>
      <c r="J66" s="268"/>
    </row>
    <row r="67" spans="1:10" ht="18" customHeight="1">
      <c r="A67" s="33">
        <v>46</v>
      </c>
      <c r="B67" s="34"/>
      <c r="C67" s="7" t="s">
        <v>51</v>
      </c>
      <c r="D67" s="87">
        <v>1</v>
      </c>
      <c r="E67" s="36"/>
      <c r="F67" s="87">
        <v>1</v>
      </c>
      <c r="G67" s="36"/>
      <c r="H67" s="72">
        <v>20000</v>
      </c>
      <c r="I67" s="267">
        <f t="shared" si="3"/>
        <v>10000</v>
      </c>
      <c r="J67" s="268"/>
    </row>
    <row r="68" spans="1:10" ht="18" customHeight="1">
      <c r="A68" s="33">
        <v>47</v>
      </c>
      <c r="B68" s="429"/>
      <c r="C68" s="7" t="s">
        <v>562</v>
      </c>
      <c r="D68" s="87">
        <v>1</v>
      </c>
      <c r="E68" s="36"/>
      <c r="F68" s="87">
        <v>1</v>
      </c>
      <c r="G68" s="36"/>
      <c r="H68" s="72">
        <v>20000</v>
      </c>
      <c r="I68" s="267">
        <f t="shared" si="3"/>
        <v>10000</v>
      </c>
      <c r="J68" s="286"/>
    </row>
    <row r="69" spans="1:10" ht="18" customHeight="1" thickBot="1">
      <c r="A69" s="76">
        <v>48</v>
      </c>
      <c r="B69" s="435"/>
      <c r="C69" s="430" t="s">
        <v>491</v>
      </c>
      <c r="D69" s="161">
        <v>1</v>
      </c>
      <c r="E69" s="57"/>
      <c r="F69" s="58">
        <v>1</v>
      </c>
      <c r="G69" s="59"/>
      <c r="H69" s="79">
        <v>20000</v>
      </c>
      <c r="I69" s="273">
        <f t="shared" si="3"/>
        <v>10000</v>
      </c>
      <c r="J69" s="440"/>
    </row>
    <row r="70" spans="1:10" ht="18" customHeight="1">
      <c r="A70" s="138">
        <v>49</v>
      </c>
      <c r="B70" s="429" t="s">
        <v>50</v>
      </c>
      <c r="C70" s="5" t="s">
        <v>366</v>
      </c>
      <c r="D70" s="431">
        <v>1</v>
      </c>
      <c r="E70" s="185"/>
      <c r="F70" s="431">
        <v>1</v>
      </c>
      <c r="G70" s="185"/>
      <c r="H70" s="432">
        <v>20000</v>
      </c>
      <c r="I70" s="366">
        <f t="shared" si="3"/>
        <v>10000</v>
      </c>
      <c r="J70" s="433"/>
    </row>
    <row r="71" spans="1:10" ht="18" customHeight="1">
      <c r="A71" s="33">
        <v>50</v>
      </c>
      <c r="B71" s="437"/>
      <c r="C71" s="7" t="s">
        <v>908</v>
      </c>
      <c r="D71" s="87">
        <v>1</v>
      </c>
      <c r="E71" s="36"/>
      <c r="F71" s="285">
        <v>1</v>
      </c>
      <c r="G71" s="36"/>
      <c r="H71" s="72">
        <v>20000</v>
      </c>
      <c r="I71" s="267">
        <f t="shared" si="3"/>
        <v>10000</v>
      </c>
      <c r="J71" s="443"/>
    </row>
    <row r="72" spans="1:10" ht="18" customHeight="1">
      <c r="A72" s="33">
        <v>51</v>
      </c>
      <c r="B72" s="34"/>
      <c r="C72" s="7" t="s">
        <v>122</v>
      </c>
      <c r="D72" s="285">
        <v>1</v>
      </c>
      <c r="E72" s="36"/>
      <c r="F72" s="285">
        <v>1</v>
      </c>
      <c r="G72" s="36"/>
      <c r="H72" s="72">
        <v>20000</v>
      </c>
      <c r="I72" s="267">
        <f t="shared" si="3"/>
        <v>10000</v>
      </c>
      <c r="J72" s="287"/>
    </row>
    <row r="73" spans="1:10" ht="18" customHeight="1">
      <c r="A73" s="33">
        <v>52</v>
      </c>
      <c r="B73" s="34"/>
      <c r="C73" s="7" t="s">
        <v>252</v>
      </c>
      <c r="D73" s="14">
        <v>1</v>
      </c>
      <c r="E73" s="88"/>
      <c r="F73" s="14">
        <v>1</v>
      </c>
      <c r="G73" s="88"/>
      <c r="H73" s="72">
        <v>20000</v>
      </c>
      <c r="I73" s="267">
        <f t="shared" si="3"/>
        <v>10000</v>
      </c>
      <c r="J73" s="287"/>
    </row>
    <row r="74" spans="1:10" s="42" customFormat="1" ht="18" customHeight="1">
      <c r="A74" s="33">
        <v>53</v>
      </c>
      <c r="B74" s="34"/>
      <c r="C74" s="7" t="s">
        <v>88</v>
      </c>
      <c r="D74" s="285">
        <v>1</v>
      </c>
      <c r="E74" s="36"/>
      <c r="F74" s="14">
        <v>1</v>
      </c>
      <c r="G74" s="88"/>
      <c r="H74" s="72">
        <v>20000</v>
      </c>
      <c r="I74" s="267">
        <f t="shared" si="3"/>
        <v>10000</v>
      </c>
      <c r="J74" s="288"/>
    </row>
    <row r="75" spans="1:10" ht="18" customHeight="1">
      <c r="A75" s="33">
        <v>54</v>
      </c>
      <c r="B75" s="34"/>
      <c r="C75" s="7" t="s">
        <v>389</v>
      </c>
      <c r="D75" s="285">
        <v>1</v>
      </c>
      <c r="E75" s="36"/>
      <c r="F75" s="14">
        <v>1</v>
      </c>
      <c r="G75" s="88"/>
      <c r="H75" s="72">
        <v>20000</v>
      </c>
      <c r="I75" s="267">
        <f t="shared" si="3"/>
        <v>10000</v>
      </c>
      <c r="J75" s="288"/>
    </row>
    <row r="76" spans="1:10" ht="18" customHeight="1">
      <c r="A76" s="33">
        <v>55</v>
      </c>
      <c r="B76" s="34"/>
      <c r="C76" s="71" t="s">
        <v>30</v>
      </c>
      <c r="D76" s="285">
        <v>1</v>
      </c>
      <c r="E76" s="36"/>
      <c r="F76" s="285">
        <v>1</v>
      </c>
      <c r="G76" s="36"/>
      <c r="H76" s="72">
        <v>20000</v>
      </c>
      <c r="I76" s="267">
        <f t="shared" si="3"/>
        <v>10000</v>
      </c>
      <c r="J76" s="289"/>
    </row>
    <row r="77" spans="1:10" ht="18" customHeight="1">
      <c r="A77" s="33">
        <v>56</v>
      </c>
      <c r="B77" s="34"/>
      <c r="C77" s="7" t="s">
        <v>277</v>
      </c>
      <c r="D77" s="285">
        <v>1</v>
      </c>
      <c r="E77" s="36"/>
      <c r="F77" s="285">
        <v>1</v>
      </c>
      <c r="G77" s="36"/>
      <c r="H77" s="72">
        <v>20000</v>
      </c>
      <c r="I77" s="267">
        <f t="shared" si="3"/>
        <v>10000</v>
      </c>
      <c r="J77" s="409"/>
    </row>
    <row r="78" spans="1:10" ht="18" customHeight="1">
      <c r="A78" s="33">
        <v>57</v>
      </c>
      <c r="B78" s="34"/>
      <c r="C78" s="7" t="s">
        <v>391</v>
      </c>
      <c r="D78" s="285">
        <v>1</v>
      </c>
      <c r="E78" s="36"/>
      <c r="F78" s="285">
        <v>1</v>
      </c>
      <c r="G78" s="36"/>
      <c r="H78" s="72">
        <v>20000</v>
      </c>
      <c r="I78" s="267">
        <f t="shared" si="3"/>
        <v>10000</v>
      </c>
      <c r="J78" s="287"/>
    </row>
    <row r="79" spans="1:10" ht="18" customHeight="1">
      <c r="A79" s="33">
        <v>58</v>
      </c>
      <c r="B79" s="34"/>
      <c r="C79" s="7" t="s">
        <v>167</v>
      </c>
      <c r="D79" s="285">
        <v>1</v>
      </c>
      <c r="E79" s="36"/>
      <c r="F79" s="285">
        <v>1</v>
      </c>
      <c r="G79" s="36"/>
      <c r="H79" s="72">
        <v>20000</v>
      </c>
      <c r="I79" s="267">
        <f t="shared" si="3"/>
        <v>10000</v>
      </c>
      <c r="J79" s="287"/>
    </row>
    <row r="80" spans="1:10" ht="18" customHeight="1">
      <c r="A80" s="43">
        <v>15</v>
      </c>
      <c r="B80" s="34"/>
      <c r="C80" s="44" t="s">
        <v>981</v>
      </c>
      <c r="D80" s="87">
        <v>1</v>
      </c>
      <c r="E80" s="36"/>
      <c r="F80" s="37"/>
      <c r="G80" s="38"/>
      <c r="H80" s="39"/>
      <c r="I80" s="72"/>
      <c r="J80" s="288"/>
    </row>
    <row r="81" spans="1:10" ht="18" customHeight="1">
      <c r="A81" s="43">
        <v>16</v>
      </c>
      <c r="B81" s="455"/>
      <c r="C81" s="44" t="s">
        <v>469</v>
      </c>
      <c r="D81" s="87">
        <v>1</v>
      </c>
      <c r="E81" s="36"/>
      <c r="F81" s="37"/>
      <c r="G81" s="38"/>
      <c r="H81" s="39"/>
      <c r="I81" s="72"/>
      <c r="J81" s="288"/>
    </row>
    <row r="82" spans="1:10" ht="18" customHeight="1">
      <c r="A82" s="43">
        <v>17</v>
      </c>
      <c r="B82" s="455"/>
      <c r="C82" s="44" t="s">
        <v>982</v>
      </c>
      <c r="D82" s="87">
        <v>1</v>
      </c>
      <c r="E82" s="36"/>
      <c r="F82" s="37"/>
      <c r="G82" s="38"/>
      <c r="H82" s="39"/>
      <c r="I82" s="72"/>
      <c r="J82" s="288"/>
    </row>
    <row r="83" spans="1:10" ht="18" customHeight="1">
      <c r="A83" s="43">
        <v>18</v>
      </c>
      <c r="B83" s="34"/>
      <c r="C83" s="156" t="s">
        <v>589</v>
      </c>
      <c r="D83" s="285">
        <v>1</v>
      </c>
      <c r="E83" s="36"/>
      <c r="F83" s="37"/>
      <c r="G83" s="38"/>
      <c r="H83" s="39"/>
      <c r="I83" s="72"/>
      <c r="J83" s="287"/>
    </row>
    <row r="84" spans="1:10" ht="18" customHeight="1" thickBot="1">
      <c r="A84" s="94">
        <v>19</v>
      </c>
      <c r="B84" s="54"/>
      <c r="C84" s="95" t="s">
        <v>44</v>
      </c>
      <c r="D84" s="77">
        <v>1</v>
      </c>
      <c r="E84" s="78"/>
      <c r="F84" s="276"/>
      <c r="G84" s="140"/>
      <c r="H84" s="99"/>
      <c r="I84" s="277"/>
      <c r="J84" s="290"/>
    </row>
    <row r="85" spans="1:10" ht="19.5" customHeight="1">
      <c r="A85" s="620" t="s">
        <v>2</v>
      </c>
      <c r="B85" s="612" t="s">
        <v>0</v>
      </c>
      <c r="C85" s="612" t="s">
        <v>307</v>
      </c>
      <c r="D85" s="606" t="s">
        <v>423</v>
      </c>
      <c r="E85" s="607"/>
      <c r="F85" s="606" t="s">
        <v>76</v>
      </c>
      <c r="G85" s="607"/>
      <c r="H85" s="608" t="s">
        <v>304</v>
      </c>
      <c r="I85" s="610" t="s">
        <v>3</v>
      </c>
      <c r="J85" s="604" t="s">
        <v>4</v>
      </c>
    </row>
    <row r="86" spans="1:10" ht="19.5" customHeight="1" thickBot="1">
      <c r="A86" s="621"/>
      <c r="B86" s="613"/>
      <c r="C86" s="613"/>
      <c r="D86" s="21" t="s">
        <v>421</v>
      </c>
      <c r="E86" s="22" t="s">
        <v>425</v>
      </c>
      <c r="F86" s="23" t="s">
        <v>421</v>
      </c>
      <c r="G86" s="24" t="s">
        <v>425</v>
      </c>
      <c r="H86" s="609"/>
      <c r="I86" s="611"/>
      <c r="J86" s="605"/>
    </row>
    <row r="87" spans="1:10" ht="19.5" customHeight="1">
      <c r="A87" s="62">
        <v>59</v>
      </c>
      <c r="B87" s="26" t="s">
        <v>53</v>
      </c>
      <c r="C87" s="236" t="s">
        <v>34</v>
      </c>
      <c r="D87" s="139">
        <v>1</v>
      </c>
      <c r="E87" s="65"/>
      <c r="F87" s="66">
        <v>1</v>
      </c>
      <c r="G87" s="67"/>
      <c r="H87" s="104">
        <v>20000</v>
      </c>
      <c r="I87" s="267">
        <f t="shared" ref="I87:I118" si="4">F87*10000</f>
        <v>10000</v>
      </c>
      <c r="J87" s="264"/>
    </row>
    <row r="88" spans="1:10" ht="19.5" customHeight="1">
      <c r="A88" s="33">
        <v>60</v>
      </c>
      <c r="B88" s="34"/>
      <c r="C88" s="3" t="s">
        <v>470</v>
      </c>
      <c r="D88" s="87">
        <v>1</v>
      </c>
      <c r="E88" s="36"/>
      <c r="F88" s="37">
        <v>1</v>
      </c>
      <c r="G88" s="38"/>
      <c r="H88" s="39">
        <v>20000</v>
      </c>
      <c r="I88" s="267">
        <f t="shared" si="4"/>
        <v>10000</v>
      </c>
      <c r="J88" s="145"/>
    </row>
    <row r="89" spans="1:10" ht="19.5" customHeight="1">
      <c r="A89" s="33">
        <v>61</v>
      </c>
      <c r="B89" s="34"/>
      <c r="C89" s="11" t="s">
        <v>33</v>
      </c>
      <c r="D89" s="87">
        <v>1</v>
      </c>
      <c r="E89" s="36"/>
      <c r="F89" s="37">
        <v>1</v>
      </c>
      <c r="G89" s="38"/>
      <c r="H89" s="39">
        <v>20000</v>
      </c>
      <c r="I89" s="267">
        <f t="shared" si="4"/>
        <v>10000</v>
      </c>
      <c r="J89" s="145"/>
    </row>
    <row r="90" spans="1:10" ht="19.5" customHeight="1">
      <c r="A90" s="33">
        <v>62</v>
      </c>
      <c r="B90" s="34"/>
      <c r="C90" s="3" t="s">
        <v>159</v>
      </c>
      <c r="D90" s="87">
        <v>1</v>
      </c>
      <c r="E90" s="36"/>
      <c r="F90" s="37">
        <v>1</v>
      </c>
      <c r="G90" s="38"/>
      <c r="H90" s="39">
        <v>20000</v>
      </c>
      <c r="I90" s="267">
        <f t="shared" si="4"/>
        <v>10000</v>
      </c>
      <c r="J90" s="145"/>
    </row>
    <row r="91" spans="1:10" ht="19.5" customHeight="1">
      <c r="A91" s="33">
        <v>63</v>
      </c>
      <c r="B91" s="34"/>
      <c r="C91" s="3" t="s">
        <v>471</v>
      </c>
      <c r="D91" s="87">
        <v>1</v>
      </c>
      <c r="E91" s="36"/>
      <c r="F91" s="37">
        <v>1</v>
      </c>
      <c r="G91" s="38"/>
      <c r="H91" s="39">
        <v>20000</v>
      </c>
      <c r="I91" s="267">
        <f t="shared" si="4"/>
        <v>10000</v>
      </c>
      <c r="J91" s="145"/>
    </row>
    <row r="92" spans="1:10" ht="19.5" customHeight="1">
      <c r="A92" s="33">
        <v>64</v>
      </c>
      <c r="B92" s="34"/>
      <c r="C92" s="3" t="s">
        <v>169</v>
      </c>
      <c r="D92" s="87">
        <v>1</v>
      </c>
      <c r="E92" s="36"/>
      <c r="F92" s="37">
        <v>1</v>
      </c>
      <c r="G92" s="38"/>
      <c r="H92" s="39">
        <v>20000</v>
      </c>
      <c r="I92" s="267">
        <f t="shared" si="4"/>
        <v>10000</v>
      </c>
      <c r="J92" s="145"/>
    </row>
    <row r="93" spans="1:10" s="16" customFormat="1" ht="19.5" customHeight="1">
      <c r="A93" s="33">
        <v>65</v>
      </c>
      <c r="B93" s="34"/>
      <c r="C93" s="3" t="s">
        <v>208</v>
      </c>
      <c r="D93" s="87">
        <v>1</v>
      </c>
      <c r="E93" s="36"/>
      <c r="F93" s="37">
        <v>1</v>
      </c>
      <c r="G93" s="38"/>
      <c r="H93" s="39">
        <v>20000</v>
      </c>
      <c r="I93" s="267">
        <f t="shared" si="4"/>
        <v>10000</v>
      </c>
      <c r="J93" s="145"/>
    </row>
    <row r="94" spans="1:10" ht="19.5" customHeight="1">
      <c r="A94" s="33">
        <v>66</v>
      </c>
      <c r="B94" s="34"/>
      <c r="C94" s="3" t="s">
        <v>143</v>
      </c>
      <c r="D94" s="87">
        <v>1</v>
      </c>
      <c r="E94" s="36"/>
      <c r="F94" s="37">
        <v>1</v>
      </c>
      <c r="G94" s="38"/>
      <c r="H94" s="39">
        <v>20000</v>
      </c>
      <c r="I94" s="267">
        <f t="shared" si="4"/>
        <v>10000</v>
      </c>
      <c r="J94" s="145"/>
    </row>
    <row r="95" spans="1:10" ht="19.5" customHeight="1">
      <c r="A95" s="33">
        <v>67</v>
      </c>
      <c r="B95" s="34"/>
      <c r="C95" s="3" t="s">
        <v>126</v>
      </c>
      <c r="D95" s="87">
        <v>1</v>
      </c>
      <c r="E95" s="36"/>
      <c r="F95" s="37">
        <v>1</v>
      </c>
      <c r="G95" s="38"/>
      <c r="H95" s="39">
        <v>20000</v>
      </c>
      <c r="I95" s="267">
        <f t="shared" si="4"/>
        <v>10000</v>
      </c>
      <c r="J95" s="145"/>
    </row>
    <row r="96" spans="1:10" ht="19.5" customHeight="1">
      <c r="A96" s="33">
        <v>68</v>
      </c>
      <c r="B96" s="34"/>
      <c r="C96" s="3" t="s">
        <v>173</v>
      </c>
      <c r="D96" s="87">
        <v>1</v>
      </c>
      <c r="E96" s="36"/>
      <c r="F96" s="37">
        <v>1</v>
      </c>
      <c r="G96" s="38"/>
      <c r="H96" s="39">
        <v>20000</v>
      </c>
      <c r="I96" s="267">
        <f t="shared" si="4"/>
        <v>10000</v>
      </c>
      <c r="J96" s="145"/>
    </row>
    <row r="97" spans="1:10" ht="19.5" customHeight="1">
      <c r="A97" s="33">
        <v>69</v>
      </c>
      <c r="B97" s="34"/>
      <c r="C97" s="3" t="s">
        <v>144</v>
      </c>
      <c r="D97" s="87">
        <v>1</v>
      </c>
      <c r="E97" s="36"/>
      <c r="F97" s="37">
        <v>1</v>
      </c>
      <c r="G97" s="38"/>
      <c r="H97" s="39">
        <v>20000</v>
      </c>
      <c r="I97" s="267">
        <f t="shared" si="4"/>
        <v>10000</v>
      </c>
      <c r="J97" s="145"/>
    </row>
    <row r="98" spans="1:10" ht="19.5" customHeight="1">
      <c r="A98" s="33">
        <v>70</v>
      </c>
      <c r="B98" s="34"/>
      <c r="C98" s="3" t="s">
        <v>367</v>
      </c>
      <c r="D98" s="87">
        <v>1</v>
      </c>
      <c r="E98" s="36"/>
      <c r="F98" s="37">
        <v>1</v>
      </c>
      <c r="G98" s="38"/>
      <c r="H98" s="39">
        <v>20000</v>
      </c>
      <c r="I98" s="267">
        <f t="shared" si="4"/>
        <v>10000</v>
      </c>
      <c r="J98" s="145"/>
    </row>
    <row r="99" spans="1:10" ht="19.5" customHeight="1">
      <c r="A99" s="33">
        <v>71</v>
      </c>
      <c r="B99" s="34"/>
      <c r="C99" s="3" t="s">
        <v>532</v>
      </c>
      <c r="D99" s="87">
        <v>1</v>
      </c>
      <c r="E99" s="36"/>
      <c r="F99" s="37">
        <v>1</v>
      </c>
      <c r="G99" s="38"/>
      <c r="H99" s="39">
        <v>20000</v>
      </c>
      <c r="I99" s="267">
        <f t="shared" si="4"/>
        <v>10000</v>
      </c>
      <c r="J99" s="145"/>
    </row>
    <row r="100" spans="1:10" ht="19.5" customHeight="1">
      <c r="A100" s="33">
        <v>72</v>
      </c>
      <c r="B100" s="34"/>
      <c r="C100" s="3" t="s">
        <v>127</v>
      </c>
      <c r="D100" s="87">
        <v>1</v>
      </c>
      <c r="E100" s="36"/>
      <c r="F100" s="37">
        <v>1</v>
      </c>
      <c r="G100" s="38"/>
      <c r="H100" s="39">
        <v>20000</v>
      </c>
      <c r="I100" s="267">
        <f t="shared" si="4"/>
        <v>10000</v>
      </c>
      <c r="J100" s="145"/>
    </row>
    <row r="101" spans="1:10" ht="19.5" customHeight="1">
      <c r="A101" s="33">
        <v>73</v>
      </c>
      <c r="B101" s="410"/>
      <c r="C101" s="3" t="s">
        <v>869</v>
      </c>
      <c r="D101" s="87">
        <v>1</v>
      </c>
      <c r="E101" s="36"/>
      <c r="F101" s="37">
        <v>1</v>
      </c>
      <c r="G101" s="38"/>
      <c r="H101" s="39">
        <v>20000</v>
      </c>
      <c r="I101" s="267">
        <f t="shared" si="4"/>
        <v>10000</v>
      </c>
      <c r="J101" s="145"/>
    </row>
    <row r="102" spans="1:10" ht="19.5" customHeight="1">
      <c r="A102" s="33">
        <v>74</v>
      </c>
      <c r="B102" s="549"/>
      <c r="C102" s="3" t="s">
        <v>370</v>
      </c>
      <c r="D102" s="87">
        <v>1</v>
      </c>
      <c r="E102" s="36"/>
      <c r="F102" s="37">
        <v>1</v>
      </c>
      <c r="G102" s="38"/>
      <c r="H102" s="39">
        <v>20000</v>
      </c>
      <c r="I102" s="267">
        <f t="shared" si="4"/>
        <v>10000</v>
      </c>
      <c r="J102" s="145"/>
    </row>
    <row r="103" spans="1:10" ht="18" customHeight="1" thickBot="1">
      <c r="A103" s="94">
        <v>20</v>
      </c>
      <c r="B103" s="550"/>
      <c r="C103" s="95" t="s">
        <v>1041</v>
      </c>
      <c r="D103" s="77">
        <v>1</v>
      </c>
      <c r="E103" s="78"/>
      <c r="F103" s="276"/>
      <c r="G103" s="140"/>
      <c r="H103" s="99"/>
      <c r="I103" s="277"/>
      <c r="J103" s="290"/>
    </row>
    <row r="104" spans="1:10" s="16" customFormat="1" ht="19.5" customHeight="1">
      <c r="A104" s="62">
        <v>75</v>
      </c>
      <c r="B104" s="26" t="s">
        <v>35</v>
      </c>
      <c r="C104" s="228" t="s">
        <v>172</v>
      </c>
      <c r="D104" s="176">
        <v>1</v>
      </c>
      <c r="E104" s="101"/>
      <c r="F104" s="66">
        <v>1</v>
      </c>
      <c r="G104" s="67"/>
      <c r="H104" s="69">
        <v>20000</v>
      </c>
      <c r="I104" s="366">
        <f t="shared" si="4"/>
        <v>10000</v>
      </c>
      <c r="J104" s="105"/>
    </row>
    <row r="105" spans="1:10" s="16" customFormat="1" ht="19.5" customHeight="1">
      <c r="A105" s="33">
        <v>76</v>
      </c>
      <c r="B105" s="34"/>
      <c r="C105" s="7" t="s">
        <v>121</v>
      </c>
      <c r="D105" s="87">
        <v>1</v>
      </c>
      <c r="E105" s="36"/>
      <c r="F105" s="37">
        <v>1</v>
      </c>
      <c r="G105" s="38"/>
      <c r="H105" s="39">
        <v>20000</v>
      </c>
      <c r="I105" s="267">
        <f t="shared" si="4"/>
        <v>10000</v>
      </c>
      <c r="J105" s="91"/>
    </row>
    <row r="106" spans="1:10" s="155" customFormat="1" ht="19.5" customHeight="1">
      <c r="A106" s="33">
        <v>77</v>
      </c>
      <c r="B106" s="34"/>
      <c r="C106" s="7" t="s">
        <v>1055</v>
      </c>
      <c r="D106" s="87">
        <v>1</v>
      </c>
      <c r="E106" s="36"/>
      <c r="F106" s="37">
        <v>1</v>
      </c>
      <c r="G106" s="38"/>
      <c r="H106" s="39">
        <v>20000</v>
      </c>
      <c r="I106" s="267">
        <f t="shared" si="4"/>
        <v>10000</v>
      </c>
      <c r="J106" s="135"/>
    </row>
    <row r="107" spans="1:10" s="155" customFormat="1" ht="19.5" customHeight="1">
      <c r="A107" s="33">
        <v>78</v>
      </c>
      <c r="B107" s="407"/>
      <c r="C107" s="7" t="s">
        <v>924</v>
      </c>
      <c r="D107" s="87">
        <v>1</v>
      </c>
      <c r="E107" s="36"/>
      <c r="F107" s="37">
        <v>1</v>
      </c>
      <c r="G107" s="38"/>
      <c r="H107" s="39">
        <v>20000</v>
      </c>
      <c r="I107" s="267">
        <f t="shared" si="4"/>
        <v>10000</v>
      </c>
      <c r="J107" s="135"/>
    </row>
    <row r="108" spans="1:10" s="155" customFormat="1" ht="19.5" customHeight="1">
      <c r="A108" s="33">
        <v>79</v>
      </c>
      <c r="B108" s="34"/>
      <c r="C108" s="3" t="s">
        <v>303</v>
      </c>
      <c r="D108" s="87">
        <v>1</v>
      </c>
      <c r="E108" s="36"/>
      <c r="F108" s="37">
        <v>1</v>
      </c>
      <c r="G108" s="38"/>
      <c r="H108" s="39">
        <v>20000</v>
      </c>
      <c r="I108" s="267">
        <f t="shared" si="4"/>
        <v>10000</v>
      </c>
      <c r="J108" s="135"/>
    </row>
    <row r="109" spans="1:10" s="155" customFormat="1" ht="19.5" customHeight="1">
      <c r="A109" s="33">
        <v>80</v>
      </c>
      <c r="B109" s="34"/>
      <c r="C109" s="3" t="s">
        <v>862</v>
      </c>
      <c r="D109" s="87">
        <v>1</v>
      </c>
      <c r="E109" s="36"/>
      <c r="F109" s="37">
        <v>1</v>
      </c>
      <c r="G109" s="38"/>
      <c r="H109" s="39">
        <v>20000</v>
      </c>
      <c r="I109" s="267">
        <f t="shared" si="4"/>
        <v>10000</v>
      </c>
      <c r="J109" s="135"/>
    </row>
    <row r="110" spans="1:10" s="155" customFormat="1" ht="19.5" customHeight="1">
      <c r="A110" s="33">
        <v>81</v>
      </c>
      <c r="B110" s="34"/>
      <c r="C110" s="7" t="s">
        <v>917</v>
      </c>
      <c r="D110" s="87">
        <v>1</v>
      </c>
      <c r="E110" s="36"/>
      <c r="F110" s="37">
        <v>1</v>
      </c>
      <c r="G110" s="38"/>
      <c r="H110" s="39">
        <v>20000</v>
      </c>
      <c r="I110" s="267">
        <f t="shared" si="4"/>
        <v>10000</v>
      </c>
      <c r="J110" s="135"/>
    </row>
    <row r="111" spans="1:10" s="155" customFormat="1" ht="19.5" customHeight="1">
      <c r="A111" s="33">
        <v>82</v>
      </c>
      <c r="B111" s="34"/>
      <c r="C111" s="7" t="s">
        <v>20</v>
      </c>
      <c r="D111" s="87">
        <v>1</v>
      </c>
      <c r="E111" s="36"/>
      <c r="F111" s="37">
        <v>1</v>
      </c>
      <c r="G111" s="38"/>
      <c r="H111" s="39">
        <v>20000</v>
      </c>
      <c r="I111" s="267">
        <f t="shared" si="4"/>
        <v>10000</v>
      </c>
      <c r="J111" s="135"/>
    </row>
    <row r="112" spans="1:10" s="155" customFormat="1" ht="19.5" customHeight="1">
      <c r="A112" s="33">
        <v>83</v>
      </c>
      <c r="B112" s="34"/>
      <c r="C112" s="7" t="s">
        <v>21</v>
      </c>
      <c r="D112" s="87">
        <v>1</v>
      </c>
      <c r="E112" s="36"/>
      <c r="F112" s="37">
        <v>1</v>
      </c>
      <c r="G112" s="38"/>
      <c r="H112" s="39">
        <v>20000</v>
      </c>
      <c r="I112" s="267">
        <f t="shared" si="4"/>
        <v>10000</v>
      </c>
      <c r="J112" s="135"/>
    </row>
    <row r="113" spans="1:10" s="155" customFormat="1" ht="19.5" customHeight="1">
      <c r="A113" s="33">
        <v>84</v>
      </c>
      <c r="B113" s="34"/>
      <c r="C113" s="3" t="s">
        <v>575</v>
      </c>
      <c r="D113" s="87">
        <v>1</v>
      </c>
      <c r="E113" s="36"/>
      <c r="F113" s="37">
        <v>1</v>
      </c>
      <c r="G113" s="38"/>
      <c r="H113" s="39">
        <v>20000</v>
      </c>
      <c r="I113" s="267">
        <f t="shared" si="4"/>
        <v>10000</v>
      </c>
      <c r="J113" s="135"/>
    </row>
    <row r="114" spans="1:10" s="155" customFormat="1" ht="19.5" customHeight="1">
      <c r="A114" s="33">
        <v>85</v>
      </c>
      <c r="B114" s="34"/>
      <c r="C114" s="7" t="s">
        <v>368</v>
      </c>
      <c r="D114" s="87">
        <v>1</v>
      </c>
      <c r="E114" s="36"/>
      <c r="F114" s="37">
        <v>1</v>
      </c>
      <c r="G114" s="38"/>
      <c r="H114" s="39">
        <v>20000</v>
      </c>
      <c r="I114" s="267">
        <f t="shared" si="4"/>
        <v>10000</v>
      </c>
      <c r="J114" s="135"/>
    </row>
    <row r="115" spans="1:10" s="155" customFormat="1" ht="19.5" customHeight="1">
      <c r="A115" s="33">
        <v>86</v>
      </c>
      <c r="B115" s="447"/>
      <c r="C115" s="7" t="s">
        <v>927</v>
      </c>
      <c r="D115" s="87">
        <v>1</v>
      </c>
      <c r="E115" s="36"/>
      <c r="F115" s="37">
        <v>1</v>
      </c>
      <c r="G115" s="38"/>
      <c r="H115" s="39">
        <v>20000</v>
      </c>
      <c r="I115" s="267">
        <f t="shared" si="4"/>
        <v>10000</v>
      </c>
      <c r="J115" s="135"/>
    </row>
    <row r="116" spans="1:10" s="155" customFormat="1" ht="19.5" customHeight="1">
      <c r="A116" s="33">
        <v>87</v>
      </c>
      <c r="B116" s="452"/>
      <c r="C116" s="7" t="s">
        <v>109</v>
      </c>
      <c r="D116" s="87">
        <v>1</v>
      </c>
      <c r="E116" s="36"/>
      <c r="F116" s="37">
        <v>1</v>
      </c>
      <c r="G116" s="38"/>
      <c r="H116" s="39">
        <v>20000</v>
      </c>
      <c r="I116" s="267">
        <f t="shared" si="4"/>
        <v>10000</v>
      </c>
      <c r="J116" s="135"/>
    </row>
    <row r="117" spans="1:10" s="155" customFormat="1" ht="19.5" customHeight="1">
      <c r="A117" s="33">
        <v>88</v>
      </c>
      <c r="B117" s="34"/>
      <c r="C117" s="7" t="s">
        <v>943</v>
      </c>
      <c r="D117" s="87">
        <v>1</v>
      </c>
      <c r="E117" s="36"/>
      <c r="F117" s="37">
        <v>1</v>
      </c>
      <c r="G117" s="38"/>
      <c r="H117" s="39">
        <v>20000</v>
      </c>
      <c r="I117" s="267">
        <f t="shared" si="4"/>
        <v>10000</v>
      </c>
      <c r="J117" s="135"/>
    </row>
    <row r="118" spans="1:10" s="155" customFormat="1" ht="19.5" customHeight="1">
      <c r="A118" s="33">
        <v>89</v>
      </c>
      <c r="B118" s="555"/>
      <c r="C118" s="63" t="s">
        <v>129</v>
      </c>
      <c r="D118" s="107">
        <v>1</v>
      </c>
      <c r="E118" s="65"/>
      <c r="F118" s="37">
        <v>1</v>
      </c>
      <c r="G118" s="38"/>
      <c r="H118" s="39">
        <v>20000</v>
      </c>
      <c r="I118" s="267">
        <f t="shared" si="4"/>
        <v>10000</v>
      </c>
      <c r="J118" s="479"/>
    </row>
    <row r="119" spans="1:10" s="155" customFormat="1" ht="19.5" customHeight="1" thickBot="1">
      <c r="A119" s="565">
        <v>21</v>
      </c>
      <c r="B119" s="561"/>
      <c r="C119" s="564" t="s">
        <v>1056</v>
      </c>
      <c r="D119" s="139">
        <v>1</v>
      </c>
      <c r="E119" s="562"/>
      <c r="F119" s="49"/>
      <c r="G119" s="50"/>
      <c r="H119" s="51"/>
      <c r="I119" s="563"/>
      <c r="J119" s="137"/>
    </row>
    <row r="120" spans="1:10" s="110" customFormat="1" ht="19.5" customHeight="1" thickBot="1">
      <c r="A120" s="636" t="s">
        <v>1</v>
      </c>
      <c r="B120" s="637"/>
      <c r="C120" s="637"/>
      <c r="D120" s="108">
        <f t="shared" ref="D120:I120" si="5">SUM(D6:D119)</f>
        <v>110</v>
      </c>
      <c r="E120" s="291">
        <f t="shared" si="5"/>
        <v>0</v>
      </c>
      <c r="F120" s="292">
        <f t="shared" si="5"/>
        <v>88</v>
      </c>
      <c r="G120" s="293">
        <f t="shared" si="5"/>
        <v>0</v>
      </c>
      <c r="H120" s="108">
        <f t="shared" si="5"/>
        <v>1760000</v>
      </c>
      <c r="I120" s="190">
        <f t="shared" si="5"/>
        <v>880000</v>
      </c>
      <c r="J120" s="109"/>
    </row>
    <row r="121" spans="1:10" s="16" customFormat="1" ht="19.5" customHeight="1" thickBot="1">
      <c r="A121" s="111"/>
      <c r="B121" s="111"/>
      <c r="C121" s="111"/>
      <c r="D121" s="111"/>
      <c r="E121" s="112"/>
      <c r="F121" s="111"/>
      <c r="G121" s="112"/>
      <c r="H121" s="113"/>
      <c r="I121" s="113"/>
      <c r="J121" s="114"/>
    </row>
    <row r="122" spans="1:10" s="16" customFormat="1" ht="19.5" customHeight="1" thickBot="1">
      <c r="B122" s="115" t="s">
        <v>6</v>
      </c>
      <c r="C122" s="116" t="s">
        <v>7</v>
      </c>
      <c r="D122" s="624" t="s">
        <v>305</v>
      </c>
      <c r="E122" s="625"/>
      <c r="F122" s="624" t="s">
        <v>426</v>
      </c>
      <c r="G122" s="625"/>
      <c r="H122" s="116" t="s">
        <v>427</v>
      </c>
      <c r="I122" s="117" t="s">
        <v>428</v>
      </c>
    </row>
    <row r="123" spans="1:10" s="16" customFormat="1" ht="19.5" customHeight="1" thickTop="1" thickBot="1">
      <c r="B123" s="118" t="s">
        <v>421</v>
      </c>
      <c r="C123" s="119">
        <v>20000</v>
      </c>
      <c r="D123" s="638">
        <f>D120</f>
        <v>110</v>
      </c>
      <c r="E123" s="628"/>
      <c r="F123" s="638">
        <f>F120</f>
        <v>88</v>
      </c>
      <c r="G123" s="628"/>
      <c r="H123" s="120">
        <f>F123*C123</f>
        <v>1760000</v>
      </c>
      <c r="I123" s="121">
        <f>I120</f>
        <v>880000</v>
      </c>
    </row>
    <row r="124" spans="1:10" s="110" customFormat="1" ht="19.5" customHeight="1" thickTop="1" thickBot="1">
      <c r="A124" s="16"/>
      <c r="B124" s="622" t="s">
        <v>49</v>
      </c>
      <c r="C124" s="623"/>
      <c r="D124" s="629">
        <f>D123</f>
        <v>110</v>
      </c>
      <c r="E124" s="623"/>
      <c r="F124" s="629">
        <f>F123</f>
        <v>88</v>
      </c>
      <c r="G124" s="623"/>
      <c r="H124" s="126">
        <f>SUM(H123:H123)</f>
        <v>1760000</v>
      </c>
      <c r="I124" s="127">
        <f>SUM(I123:I123)</f>
        <v>880000</v>
      </c>
    </row>
    <row r="125" spans="1:10" ht="19.5" customHeight="1">
      <c r="B125" s="294"/>
      <c r="C125" s="294"/>
      <c r="D125" s="294"/>
      <c r="E125" s="295"/>
      <c r="F125" s="294"/>
      <c r="G125" s="295"/>
      <c r="H125" s="294"/>
      <c r="I125" s="294"/>
      <c r="J125" s="294"/>
    </row>
    <row r="127" spans="1:10" ht="19.5" customHeight="1">
      <c r="B127" s="128"/>
    </row>
  </sheetData>
  <sortState xmlns:xlrd2="http://schemas.microsoft.com/office/spreadsheetml/2017/richdata2" ref="C105:C119">
    <sortCondition ref="C104:C119"/>
  </sortState>
  <mergeCells count="33">
    <mergeCell ref="D124:E124"/>
    <mergeCell ref="F124:G124"/>
    <mergeCell ref="A85:A86"/>
    <mergeCell ref="B85:B86"/>
    <mergeCell ref="C85:C86"/>
    <mergeCell ref="D85:E85"/>
    <mergeCell ref="F85:G85"/>
    <mergeCell ref="D123:E123"/>
    <mergeCell ref="F123:G123"/>
    <mergeCell ref="B124:C124"/>
    <mergeCell ref="A120:C120"/>
    <mergeCell ref="D122:E122"/>
    <mergeCell ref="F122:G122"/>
    <mergeCell ref="J85:J86"/>
    <mergeCell ref="H85:H86"/>
    <mergeCell ref="I85:I86"/>
    <mergeCell ref="F41:G41"/>
    <mergeCell ref="H41:H42"/>
    <mergeCell ref="I41:I42"/>
    <mergeCell ref="J41:J42"/>
    <mergeCell ref="A41:A42"/>
    <mergeCell ref="B41:B42"/>
    <mergeCell ref="C41:C42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41:E41"/>
  </mergeCells>
  <phoneticPr fontId="2" type="noConversion"/>
  <printOptions horizontalCentered="1"/>
  <pageMargins left="0.39370078740157483" right="0.39370078740157483" top="0.70866141732283472" bottom="0.27559055118110237" header="0.51181102362204722" footer="0.19685039370078741"/>
  <pageSetup paperSize="9" scale="96" orientation="portrait" r:id="rId1"/>
  <headerFooter alignWithMargins="0"/>
  <rowBreaks count="2" manualBreakCount="2">
    <brk id="40" max="10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1"/>
  <sheetViews>
    <sheetView view="pageBreakPreview" zoomScale="110" zoomScaleSheetLayoutView="110" workbookViewId="0">
      <pane xSplit="3" ySplit="5" topLeftCell="D86" activePane="bottomRight" state="frozen"/>
      <selection activeCell="D17" sqref="D17"/>
      <selection pane="topRight" activeCell="D17" sqref="D17"/>
      <selection pane="bottomLeft" activeCell="D17" sqref="D17"/>
      <selection pane="bottomRight" activeCell="C83" sqref="C83"/>
    </sheetView>
  </sheetViews>
  <sheetFormatPr defaultRowHeight="17.25" customHeight="1"/>
  <cols>
    <col min="1" max="1" width="5.44140625" style="345" bestFit="1" customWidth="1"/>
    <col min="2" max="2" width="8.6640625" style="20" bestFit="1" customWidth="1"/>
    <col min="3" max="3" width="13.33203125" style="20" bestFit="1" customWidth="1"/>
    <col min="4" max="4" width="6.5546875" style="20" bestFit="1" customWidth="1"/>
    <col min="5" max="5" width="5.109375" style="129" customWidth="1"/>
    <col min="6" max="6" width="6.5546875" style="134" bestFit="1" customWidth="1"/>
    <col min="7" max="7" width="5.109375" style="350" customWidth="1"/>
    <col min="8" max="9" width="13.88671875" style="20" bestFit="1" customWidth="1"/>
    <col min="10" max="10" width="10.44140625" style="20" bestFit="1" customWidth="1"/>
    <col min="11" max="16384" width="8.88671875" style="20"/>
  </cols>
  <sheetData>
    <row r="1" spans="1:10" s="110" customFormat="1" ht="17.25" customHeight="1">
      <c r="A1" s="639" t="str">
        <f>호남!A1</f>
        <v>2020년 10월분 지역회비 내역서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0" s="110" customFormat="1" ht="17.25" customHeight="1">
      <c r="A2" s="639"/>
      <c r="B2" s="639"/>
      <c r="C2" s="639"/>
      <c r="D2" s="639"/>
      <c r="E2" s="639"/>
      <c r="F2" s="639"/>
      <c r="G2" s="639"/>
      <c r="H2" s="639"/>
      <c r="I2" s="639"/>
      <c r="J2" s="639"/>
    </row>
    <row r="3" spans="1:10" s="16" customFormat="1" ht="17.25" customHeight="1" thickBot="1">
      <c r="A3" s="17" t="s">
        <v>42</v>
      </c>
      <c r="B3" s="18"/>
      <c r="C3" s="18"/>
      <c r="D3" s="18"/>
      <c r="E3" s="19"/>
      <c r="F3" s="18"/>
      <c r="G3" s="19"/>
      <c r="H3" s="18"/>
      <c r="I3" s="18"/>
      <c r="J3" s="18"/>
    </row>
    <row r="4" spans="1:10" ht="14.2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08" t="s">
        <v>3</v>
      </c>
      <c r="J4" s="604" t="s">
        <v>4</v>
      </c>
    </row>
    <row r="5" spans="1:10" ht="14.25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09"/>
      <c r="J5" s="605"/>
    </row>
    <row r="6" spans="1:10" s="42" customFormat="1" ht="14.25" customHeight="1">
      <c r="A6" s="296">
        <v>1</v>
      </c>
      <c r="B6" s="26" t="s">
        <v>118</v>
      </c>
      <c r="C6" s="7" t="s">
        <v>678</v>
      </c>
      <c r="D6" s="139">
        <v>1</v>
      </c>
      <c r="E6" s="65"/>
      <c r="F6" s="66">
        <v>1</v>
      </c>
      <c r="G6" s="130"/>
      <c r="H6" s="168">
        <v>20000</v>
      </c>
      <c r="I6" s="39">
        <f t="shared" ref="I6:I37" si="0">F6*10000</f>
        <v>10000</v>
      </c>
      <c r="J6" s="297"/>
    </row>
    <row r="7" spans="1:10" ht="14.25" customHeight="1">
      <c r="A7" s="298">
        <v>2</v>
      </c>
      <c r="B7" s="34"/>
      <c r="C7" s="7" t="s">
        <v>679</v>
      </c>
      <c r="D7" s="87">
        <v>1</v>
      </c>
      <c r="E7" s="36"/>
      <c r="F7" s="37">
        <v>1</v>
      </c>
      <c r="G7" s="93"/>
      <c r="H7" s="74">
        <v>20000</v>
      </c>
      <c r="I7" s="74">
        <f t="shared" si="0"/>
        <v>10000</v>
      </c>
      <c r="J7" s="91"/>
    </row>
    <row r="8" spans="1:10" ht="14.25" customHeight="1">
      <c r="A8" s="298">
        <v>3</v>
      </c>
      <c r="B8" s="34"/>
      <c r="C8" s="226" t="s">
        <v>915</v>
      </c>
      <c r="D8" s="87">
        <v>1</v>
      </c>
      <c r="E8" s="36"/>
      <c r="F8" s="37">
        <v>1</v>
      </c>
      <c r="G8" s="93"/>
      <c r="H8" s="74">
        <v>20000</v>
      </c>
      <c r="I8" s="74">
        <f t="shared" si="0"/>
        <v>10000</v>
      </c>
      <c r="J8" s="91"/>
    </row>
    <row r="9" spans="1:10" ht="14.25" customHeight="1">
      <c r="A9" s="298">
        <v>4</v>
      </c>
      <c r="B9" s="34"/>
      <c r="C9" s="3" t="s">
        <v>680</v>
      </c>
      <c r="D9" s="87">
        <v>1</v>
      </c>
      <c r="E9" s="36"/>
      <c r="F9" s="37">
        <v>1</v>
      </c>
      <c r="G9" s="93"/>
      <c r="H9" s="74">
        <v>20000</v>
      </c>
      <c r="I9" s="74">
        <f t="shared" si="0"/>
        <v>10000</v>
      </c>
      <c r="J9" s="91"/>
    </row>
    <row r="10" spans="1:10" ht="14.25" customHeight="1">
      <c r="A10" s="298">
        <v>5</v>
      </c>
      <c r="B10" s="34"/>
      <c r="C10" s="8" t="s">
        <v>681</v>
      </c>
      <c r="D10" s="87">
        <v>1</v>
      </c>
      <c r="E10" s="36"/>
      <c r="F10" s="37">
        <v>1</v>
      </c>
      <c r="G10" s="93"/>
      <c r="H10" s="74">
        <v>20000</v>
      </c>
      <c r="I10" s="74">
        <f t="shared" si="0"/>
        <v>10000</v>
      </c>
      <c r="J10" s="91"/>
    </row>
    <row r="11" spans="1:10" s="42" customFormat="1" ht="14.25" customHeight="1">
      <c r="A11" s="298">
        <v>6</v>
      </c>
      <c r="B11" s="34"/>
      <c r="C11" s="35" t="s">
        <v>682</v>
      </c>
      <c r="D11" s="87">
        <v>1</v>
      </c>
      <c r="E11" s="36"/>
      <c r="F11" s="37">
        <v>1</v>
      </c>
      <c r="G11" s="93"/>
      <c r="H11" s="74">
        <v>20000</v>
      </c>
      <c r="I11" s="74">
        <f t="shared" si="0"/>
        <v>10000</v>
      </c>
      <c r="J11" s="91"/>
    </row>
    <row r="12" spans="1:10" ht="14.25" customHeight="1">
      <c r="A12" s="298">
        <v>7</v>
      </c>
      <c r="B12" s="34"/>
      <c r="C12" s="2" t="s">
        <v>683</v>
      </c>
      <c r="D12" s="87">
        <v>1</v>
      </c>
      <c r="E12" s="36"/>
      <c r="F12" s="37">
        <v>1</v>
      </c>
      <c r="G12" s="93"/>
      <c r="H12" s="74">
        <v>20000</v>
      </c>
      <c r="I12" s="74">
        <f t="shared" si="0"/>
        <v>10000</v>
      </c>
      <c r="J12" s="91"/>
    </row>
    <row r="13" spans="1:10" ht="14.25" customHeight="1">
      <c r="A13" s="298">
        <v>8</v>
      </c>
      <c r="B13" s="34"/>
      <c r="C13" s="8" t="s">
        <v>684</v>
      </c>
      <c r="D13" s="87">
        <v>1</v>
      </c>
      <c r="E13" s="36"/>
      <c r="F13" s="37">
        <v>1</v>
      </c>
      <c r="G13" s="93"/>
      <c r="H13" s="74">
        <v>20000</v>
      </c>
      <c r="I13" s="74">
        <f t="shared" si="0"/>
        <v>10000</v>
      </c>
      <c r="J13" s="91"/>
    </row>
    <row r="14" spans="1:10" ht="14.25" customHeight="1">
      <c r="A14" s="298">
        <v>9</v>
      </c>
      <c r="B14" s="34"/>
      <c r="C14" s="12" t="s">
        <v>685</v>
      </c>
      <c r="D14" s="87">
        <v>1</v>
      </c>
      <c r="E14" s="36"/>
      <c r="F14" s="37">
        <v>1</v>
      </c>
      <c r="G14" s="93"/>
      <c r="H14" s="74">
        <v>20000</v>
      </c>
      <c r="I14" s="74">
        <f t="shared" si="0"/>
        <v>10000</v>
      </c>
      <c r="J14" s="299"/>
    </row>
    <row r="15" spans="1:10" ht="14.25" customHeight="1">
      <c r="A15" s="298">
        <v>10</v>
      </c>
      <c r="B15" s="34"/>
      <c r="C15" s="8" t="s">
        <v>686</v>
      </c>
      <c r="D15" s="87">
        <v>1</v>
      </c>
      <c r="E15" s="36"/>
      <c r="F15" s="37">
        <v>1</v>
      </c>
      <c r="G15" s="93"/>
      <c r="H15" s="74">
        <v>20000</v>
      </c>
      <c r="I15" s="74">
        <f t="shared" si="0"/>
        <v>10000</v>
      </c>
      <c r="J15" s="91"/>
    </row>
    <row r="16" spans="1:10" ht="14.25" customHeight="1">
      <c r="A16" s="298">
        <v>11</v>
      </c>
      <c r="B16" s="34"/>
      <c r="C16" s="7" t="s">
        <v>687</v>
      </c>
      <c r="D16" s="87">
        <v>1</v>
      </c>
      <c r="E16" s="36"/>
      <c r="F16" s="37">
        <v>1</v>
      </c>
      <c r="G16" s="93"/>
      <c r="H16" s="74">
        <v>20000</v>
      </c>
      <c r="I16" s="74">
        <f t="shared" si="0"/>
        <v>10000</v>
      </c>
      <c r="J16" s="91"/>
    </row>
    <row r="17" spans="1:10" s="42" customFormat="1" ht="14.25" customHeight="1">
      <c r="A17" s="298">
        <v>12</v>
      </c>
      <c r="B17" s="34"/>
      <c r="C17" s="11" t="s">
        <v>688</v>
      </c>
      <c r="D17" s="87">
        <v>1</v>
      </c>
      <c r="E17" s="36"/>
      <c r="F17" s="37">
        <v>1</v>
      </c>
      <c r="G17" s="93"/>
      <c r="H17" s="74">
        <v>20000</v>
      </c>
      <c r="I17" s="74">
        <f t="shared" si="0"/>
        <v>10000</v>
      </c>
      <c r="J17" s="91"/>
    </row>
    <row r="18" spans="1:10" ht="14.25" customHeight="1">
      <c r="A18" s="298">
        <v>13</v>
      </c>
      <c r="B18" s="34"/>
      <c r="C18" s="7" t="s">
        <v>689</v>
      </c>
      <c r="D18" s="87">
        <v>1</v>
      </c>
      <c r="E18" s="36"/>
      <c r="F18" s="37">
        <v>1</v>
      </c>
      <c r="G18" s="93"/>
      <c r="H18" s="74">
        <v>20000</v>
      </c>
      <c r="I18" s="74">
        <f t="shared" si="0"/>
        <v>10000</v>
      </c>
      <c r="J18" s="299"/>
    </row>
    <row r="19" spans="1:10" s="42" customFormat="1" ht="14.25" customHeight="1">
      <c r="A19" s="298">
        <v>14</v>
      </c>
      <c r="B19" s="34"/>
      <c r="C19" s="3" t="s">
        <v>690</v>
      </c>
      <c r="D19" s="87">
        <v>1</v>
      </c>
      <c r="E19" s="36"/>
      <c r="F19" s="37">
        <v>1</v>
      </c>
      <c r="G19" s="93"/>
      <c r="H19" s="74">
        <v>20000</v>
      </c>
      <c r="I19" s="74">
        <f t="shared" si="0"/>
        <v>10000</v>
      </c>
      <c r="J19" s="91"/>
    </row>
    <row r="20" spans="1:10" ht="14.25" customHeight="1">
      <c r="A20" s="298">
        <v>15</v>
      </c>
      <c r="B20" s="34"/>
      <c r="C20" s="7" t="s">
        <v>691</v>
      </c>
      <c r="D20" s="87">
        <v>1</v>
      </c>
      <c r="E20" s="36"/>
      <c r="F20" s="37">
        <v>1</v>
      </c>
      <c r="G20" s="93"/>
      <c r="H20" s="74">
        <v>20000</v>
      </c>
      <c r="I20" s="74">
        <f t="shared" si="0"/>
        <v>10000</v>
      </c>
      <c r="J20" s="91"/>
    </row>
    <row r="21" spans="1:10" ht="14.25" customHeight="1">
      <c r="A21" s="298">
        <v>16</v>
      </c>
      <c r="B21" s="34"/>
      <c r="C21" s="14" t="s">
        <v>692</v>
      </c>
      <c r="D21" s="87">
        <v>1</v>
      </c>
      <c r="E21" s="36"/>
      <c r="F21" s="37">
        <v>1</v>
      </c>
      <c r="G21" s="93"/>
      <c r="H21" s="74">
        <v>20000</v>
      </c>
      <c r="I21" s="74">
        <f t="shared" si="0"/>
        <v>10000</v>
      </c>
      <c r="J21" s="91"/>
    </row>
    <row r="22" spans="1:10" ht="14.25" customHeight="1">
      <c r="A22" s="298">
        <v>17</v>
      </c>
      <c r="B22" s="34"/>
      <c r="C22" s="8" t="s">
        <v>693</v>
      </c>
      <c r="D22" s="87">
        <v>1</v>
      </c>
      <c r="E22" s="36"/>
      <c r="F22" s="37">
        <v>1</v>
      </c>
      <c r="G22" s="93"/>
      <c r="H22" s="74">
        <v>20000</v>
      </c>
      <c r="I22" s="74">
        <f t="shared" si="0"/>
        <v>10000</v>
      </c>
      <c r="J22" s="91"/>
    </row>
    <row r="23" spans="1:10" s="42" customFormat="1" ht="14.25" customHeight="1">
      <c r="A23" s="298">
        <v>18</v>
      </c>
      <c r="B23" s="34"/>
      <c r="C23" s="13" t="s">
        <v>694</v>
      </c>
      <c r="D23" s="87">
        <v>1</v>
      </c>
      <c r="E23" s="36"/>
      <c r="F23" s="37">
        <v>1</v>
      </c>
      <c r="G23" s="93"/>
      <c r="H23" s="74">
        <v>20000</v>
      </c>
      <c r="I23" s="74">
        <f t="shared" si="0"/>
        <v>10000</v>
      </c>
      <c r="J23" s="91"/>
    </row>
    <row r="24" spans="1:10" ht="14.25" customHeight="1">
      <c r="A24" s="298">
        <v>19</v>
      </c>
      <c r="B24" s="34"/>
      <c r="C24" s="2" t="s">
        <v>695</v>
      </c>
      <c r="D24" s="87">
        <v>1</v>
      </c>
      <c r="E24" s="36"/>
      <c r="F24" s="37">
        <v>1</v>
      </c>
      <c r="G24" s="93"/>
      <c r="H24" s="74">
        <v>20000</v>
      </c>
      <c r="I24" s="74">
        <f t="shared" si="0"/>
        <v>10000</v>
      </c>
      <c r="J24" s="91"/>
    </row>
    <row r="25" spans="1:10" ht="14.25" customHeight="1">
      <c r="A25" s="298">
        <v>20</v>
      </c>
      <c r="B25" s="434"/>
      <c r="C25" s="2" t="s">
        <v>696</v>
      </c>
      <c r="D25" s="87">
        <v>1</v>
      </c>
      <c r="E25" s="36"/>
      <c r="F25" s="37">
        <v>1</v>
      </c>
      <c r="G25" s="93"/>
      <c r="H25" s="74">
        <v>20000</v>
      </c>
      <c r="I25" s="74">
        <f t="shared" si="0"/>
        <v>10000</v>
      </c>
      <c r="J25" s="91"/>
    </row>
    <row r="26" spans="1:10" ht="14.25" customHeight="1">
      <c r="A26" s="298">
        <v>21</v>
      </c>
      <c r="B26" s="34"/>
      <c r="C26" s="13" t="s">
        <v>904</v>
      </c>
      <c r="D26" s="87">
        <v>1</v>
      </c>
      <c r="E26" s="36"/>
      <c r="F26" s="37">
        <v>1</v>
      </c>
      <c r="G26" s="93"/>
      <c r="H26" s="74">
        <v>20000</v>
      </c>
      <c r="I26" s="74">
        <f t="shared" si="0"/>
        <v>10000</v>
      </c>
      <c r="J26" s="91"/>
    </row>
    <row r="27" spans="1:10" ht="14.25" customHeight="1">
      <c r="A27" s="298">
        <v>22</v>
      </c>
      <c r="B27" s="34"/>
      <c r="C27" s="2" t="s">
        <v>697</v>
      </c>
      <c r="D27" s="87">
        <v>1</v>
      </c>
      <c r="E27" s="36"/>
      <c r="F27" s="37">
        <v>1</v>
      </c>
      <c r="G27" s="93"/>
      <c r="H27" s="74">
        <v>20000</v>
      </c>
      <c r="I27" s="74">
        <f t="shared" si="0"/>
        <v>10000</v>
      </c>
      <c r="J27" s="91"/>
    </row>
    <row r="28" spans="1:10" ht="14.25" customHeight="1">
      <c r="A28" s="298">
        <v>23</v>
      </c>
      <c r="B28" s="34"/>
      <c r="C28" s="7" t="s">
        <v>698</v>
      </c>
      <c r="D28" s="87">
        <v>1</v>
      </c>
      <c r="E28" s="36"/>
      <c r="F28" s="37">
        <v>1</v>
      </c>
      <c r="G28" s="93"/>
      <c r="H28" s="74">
        <v>20000</v>
      </c>
      <c r="I28" s="74">
        <f t="shared" si="0"/>
        <v>10000</v>
      </c>
      <c r="J28" s="91"/>
    </row>
    <row r="29" spans="1:10" ht="14.25" customHeight="1">
      <c r="A29" s="298">
        <v>24</v>
      </c>
      <c r="B29" s="34"/>
      <c r="C29" s="7" t="s">
        <v>699</v>
      </c>
      <c r="D29" s="87">
        <v>1</v>
      </c>
      <c r="E29" s="36"/>
      <c r="F29" s="37">
        <v>1</v>
      </c>
      <c r="G29" s="93"/>
      <c r="H29" s="74">
        <v>20000</v>
      </c>
      <c r="I29" s="74">
        <f t="shared" si="0"/>
        <v>10000</v>
      </c>
      <c r="J29" s="91"/>
    </row>
    <row r="30" spans="1:10" ht="14.25" customHeight="1">
      <c r="A30" s="298">
        <v>25</v>
      </c>
      <c r="B30" s="34"/>
      <c r="C30" s="7" t="s">
        <v>700</v>
      </c>
      <c r="D30" s="87">
        <v>1</v>
      </c>
      <c r="E30" s="36"/>
      <c r="F30" s="37">
        <v>1</v>
      </c>
      <c r="G30" s="93"/>
      <c r="H30" s="74">
        <v>20000</v>
      </c>
      <c r="I30" s="74">
        <f t="shared" si="0"/>
        <v>10000</v>
      </c>
      <c r="J30" s="91"/>
    </row>
    <row r="31" spans="1:10" s="42" customFormat="1" ht="14.25" customHeight="1">
      <c r="A31" s="298">
        <v>26</v>
      </c>
      <c r="B31" s="34"/>
      <c r="C31" s="7" t="s">
        <v>225</v>
      </c>
      <c r="D31" s="87">
        <v>1</v>
      </c>
      <c r="E31" s="36"/>
      <c r="F31" s="37">
        <v>1</v>
      </c>
      <c r="G31" s="93"/>
      <c r="H31" s="74">
        <v>20000</v>
      </c>
      <c r="I31" s="74">
        <f t="shared" si="0"/>
        <v>10000</v>
      </c>
      <c r="J31" s="91"/>
    </row>
    <row r="32" spans="1:10" ht="14.25" customHeight="1">
      <c r="A32" s="298">
        <v>27</v>
      </c>
      <c r="B32" s="34"/>
      <c r="C32" s="2" t="s">
        <v>701</v>
      </c>
      <c r="D32" s="87">
        <v>1</v>
      </c>
      <c r="E32" s="36"/>
      <c r="F32" s="37">
        <v>1</v>
      </c>
      <c r="G32" s="93"/>
      <c r="H32" s="74">
        <v>20000</v>
      </c>
      <c r="I32" s="74">
        <f t="shared" si="0"/>
        <v>10000</v>
      </c>
      <c r="J32" s="91"/>
    </row>
    <row r="33" spans="1:10" ht="14.25" customHeight="1">
      <c r="A33" s="298">
        <v>28</v>
      </c>
      <c r="B33" s="34"/>
      <c r="C33" s="13" t="s">
        <v>702</v>
      </c>
      <c r="D33" s="87">
        <v>1</v>
      </c>
      <c r="E33" s="300"/>
      <c r="F33" s="37">
        <v>1</v>
      </c>
      <c r="G33" s="93"/>
      <c r="H33" s="74">
        <v>20000</v>
      </c>
      <c r="I33" s="74">
        <f t="shared" si="0"/>
        <v>10000</v>
      </c>
      <c r="J33" s="299"/>
    </row>
    <row r="34" spans="1:10" ht="14.25" customHeight="1">
      <c r="A34" s="298">
        <v>29</v>
      </c>
      <c r="B34" s="34"/>
      <c r="C34" s="7" t="s">
        <v>703</v>
      </c>
      <c r="D34" s="87">
        <v>1</v>
      </c>
      <c r="E34" s="36"/>
      <c r="F34" s="37">
        <v>1</v>
      </c>
      <c r="G34" s="93"/>
      <c r="H34" s="74">
        <v>20000</v>
      </c>
      <c r="I34" s="74">
        <f t="shared" si="0"/>
        <v>10000</v>
      </c>
      <c r="J34" s="91"/>
    </row>
    <row r="35" spans="1:10" ht="14.25" customHeight="1">
      <c r="A35" s="298">
        <v>30</v>
      </c>
      <c r="B35" s="34"/>
      <c r="C35" s="7" t="s">
        <v>925</v>
      </c>
      <c r="D35" s="87">
        <v>1</v>
      </c>
      <c r="E35" s="36"/>
      <c r="F35" s="37">
        <v>1</v>
      </c>
      <c r="G35" s="93"/>
      <c r="H35" s="74">
        <v>20000</v>
      </c>
      <c r="I35" s="74">
        <f t="shared" si="0"/>
        <v>10000</v>
      </c>
      <c r="J35" s="299"/>
    </row>
    <row r="36" spans="1:10" ht="14.25" customHeight="1">
      <c r="A36" s="298">
        <v>31</v>
      </c>
      <c r="B36" s="34"/>
      <c r="C36" s="7" t="s">
        <v>704</v>
      </c>
      <c r="D36" s="87">
        <v>1</v>
      </c>
      <c r="E36" s="36"/>
      <c r="F36" s="37">
        <v>1</v>
      </c>
      <c r="G36" s="93"/>
      <c r="H36" s="74">
        <v>20000</v>
      </c>
      <c r="I36" s="74">
        <f t="shared" si="0"/>
        <v>10000</v>
      </c>
      <c r="J36" s="91"/>
    </row>
    <row r="37" spans="1:10" s="42" customFormat="1" ht="14.25" customHeight="1">
      <c r="A37" s="298">
        <v>32</v>
      </c>
      <c r="B37" s="452"/>
      <c r="C37" s="2" t="s">
        <v>705</v>
      </c>
      <c r="D37" s="87">
        <v>1</v>
      </c>
      <c r="E37" s="36"/>
      <c r="F37" s="37">
        <v>1</v>
      </c>
      <c r="G37" s="93"/>
      <c r="H37" s="74">
        <v>20000</v>
      </c>
      <c r="I37" s="74">
        <f t="shared" si="0"/>
        <v>10000</v>
      </c>
      <c r="J37" s="91"/>
    </row>
    <row r="38" spans="1:10" ht="14.25" customHeight="1" thickBot="1">
      <c r="A38" s="343">
        <v>33</v>
      </c>
      <c r="B38" s="453"/>
      <c r="C38" s="430" t="s">
        <v>98</v>
      </c>
      <c r="D38" s="161">
        <v>1</v>
      </c>
      <c r="E38" s="57"/>
      <c r="F38" s="58">
        <v>1</v>
      </c>
      <c r="G38" s="136"/>
      <c r="H38" s="80">
        <v>20000</v>
      </c>
      <c r="I38" s="80">
        <f t="shared" ref="I38:I57" si="1">F38*10000</f>
        <v>10000</v>
      </c>
      <c r="J38" s="142"/>
    </row>
    <row r="39" spans="1:10" ht="14.25" customHeight="1">
      <c r="A39" s="296">
        <v>34</v>
      </c>
      <c r="B39" s="445" t="s">
        <v>117</v>
      </c>
      <c r="C39" s="5" t="s">
        <v>708</v>
      </c>
      <c r="D39" s="184">
        <v>1</v>
      </c>
      <c r="E39" s="65"/>
      <c r="F39" s="184">
        <v>1</v>
      </c>
      <c r="G39" s="65"/>
      <c r="H39" s="131">
        <v>20000</v>
      </c>
      <c r="I39" s="263">
        <f t="shared" si="1"/>
        <v>10000</v>
      </c>
      <c r="J39" s="105"/>
    </row>
    <row r="40" spans="1:10" ht="14.25" customHeight="1">
      <c r="A40" s="298">
        <v>35</v>
      </c>
      <c r="B40" s="34"/>
      <c r="C40" s="7" t="s">
        <v>709</v>
      </c>
      <c r="D40" s="87">
        <v>1</v>
      </c>
      <c r="E40" s="36"/>
      <c r="F40" s="87">
        <v>1</v>
      </c>
      <c r="G40" s="36"/>
      <c r="H40" s="74">
        <v>20000</v>
      </c>
      <c r="I40" s="74">
        <f t="shared" si="1"/>
        <v>10000</v>
      </c>
      <c r="J40" s="91"/>
    </row>
    <row r="41" spans="1:10" ht="14.25" customHeight="1">
      <c r="A41" s="298">
        <v>36</v>
      </c>
      <c r="B41" s="34"/>
      <c r="C41" s="3" t="s">
        <v>870</v>
      </c>
      <c r="D41" s="87">
        <v>1</v>
      </c>
      <c r="E41" s="300"/>
      <c r="F41" s="87">
        <v>1</v>
      </c>
      <c r="G41" s="36"/>
      <c r="H41" s="74">
        <v>20000</v>
      </c>
      <c r="I41" s="74">
        <f t="shared" si="1"/>
        <v>10000</v>
      </c>
      <c r="J41" s="91"/>
    </row>
    <row r="42" spans="1:10" ht="14.25" customHeight="1">
      <c r="A42" s="298">
        <v>37</v>
      </c>
      <c r="B42" s="34"/>
      <c r="C42" s="7" t="s">
        <v>710</v>
      </c>
      <c r="D42" s="87">
        <v>1</v>
      </c>
      <c r="E42" s="36"/>
      <c r="F42" s="87">
        <v>1</v>
      </c>
      <c r="G42" s="36"/>
      <c r="H42" s="74">
        <v>20000</v>
      </c>
      <c r="I42" s="74">
        <f t="shared" si="1"/>
        <v>10000</v>
      </c>
      <c r="J42" s="91"/>
    </row>
    <row r="43" spans="1:10" ht="14.25" customHeight="1">
      <c r="A43" s="298"/>
      <c r="B43" s="586"/>
      <c r="C43" s="14" t="s">
        <v>711</v>
      </c>
      <c r="D43" s="87">
        <v>1</v>
      </c>
      <c r="E43" s="36"/>
      <c r="F43" s="87">
        <v>1</v>
      </c>
      <c r="G43" s="36"/>
      <c r="H43" s="74">
        <v>20000</v>
      </c>
      <c r="I43" s="74">
        <f t="shared" si="1"/>
        <v>10000</v>
      </c>
      <c r="J43" s="91"/>
    </row>
    <row r="44" spans="1:10" ht="14.25" customHeight="1">
      <c r="A44" s="298">
        <v>38</v>
      </c>
      <c r="B44" s="34"/>
      <c r="C44" s="14" t="s">
        <v>712</v>
      </c>
      <c r="D44" s="87">
        <v>1</v>
      </c>
      <c r="E44" s="36"/>
      <c r="F44" s="87">
        <v>1</v>
      </c>
      <c r="G44" s="36"/>
      <c r="H44" s="74">
        <v>20000</v>
      </c>
      <c r="I44" s="74">
        <f t="shared" si="1"/>
        <v>10000</v>
      </c>
      <c r="J44" s="91"/>
    </row>
    <row r="45" spans="1:10" ht="14.25" customHeight="1">
      <c r="A45" s="298">
        <v>39</v>
      </c>
      <c r="B45" s="34"/>
      <c r="C45" s="7" t="s">
        <v>713</v>
      </c>
      <c r="D45" s="87">
        <v>1</v>
      </c>
      <c r="E45" s="36"/>
      <c r="F45" s="87">
        <v>1</v>
      </c>
      <c r="G45" s="36"/>
      <c r="H45" s="74">
        <v>20000</v>
      </c>
      <c r="I45" s="74">
        <f t="shared" si="1"/>
        <v>10000</v>
      </c>
      <c r="J45" s="91"/>
    </row>
    <row r="46" spans="1:10" ht="14.25" customHeight="1">
      <c r="A46" s="298">
        <v>40</v>
      </c>
      <c r="B46" s="34"/>
      <c r="C46" s="13" t="s">
        <v>714</v>
      </c>
      <c r="D46" s="35">
        <v>1</v>
      </c>
      <c r="E46" s="300"/>
      <c r="F46" s="87">
        <v>1</v>
      </c>
      <c r="G46" s="36"/>
      <c r="H46" s="74">
        <v>20000</v>
      </c>
      <c r="I46" s="74">
        <f t="shared" si="1"/>
        <v>10000</v>
      </c>
      <c r="J46" s="91"/>
    </row>
    <row r="47" spans="1:10" ht="14.25" customHeight="1">
      <c r="A47" s="298">
        <v>41</v>
      </c>
      <c r="B47" s="34"/>
      <c r="C47" s="85" t="s">
        <v>871</v>
      </c>
      <c r="D47" s="87">
        <v>1</v>
      </c>
      <c r="E47" s="36"/>
      <c r="F47" s="87">
        <v>1</v>
      </c>
      <c r="G47" s="36"/>
      <c r="H47" s="74">
        <v>20000</v>
      </c>
      <c r="I47" s="74">
        <f t="shared" si="1"/>
        <v>10000</v>
      </c>
      <c r="J47" s="91"/>
    </row>
    <row r="48" spans="1:10" ht="14.25" customHeight="1">
      <c r="A48" s="298">
        <v>42</v>
      </c>
      <c r="B48" s="34"/>
      <c r="C48" s="3" t="s">
        <v>706</v>
      </c>
      <c r="D48" s="87">
        <v>1</v>
      </c>
      <c r="E48" s="36"/>
      <c r="F48" s="87">
        <v>1</v>
      </c>
      <c r="G48" s="36"/>
      <c r="H48" s="74">
        <v>20000</v>
      </c>
      <c r="I48" s="74">
        <f t="shared" si="1"/>
        <v>10000</v>
      </c>
      <c r="J48" s="91"/>
    </row>
    <row r="49" spans="1:10" ht="14.25" customHeight="1">
      <c r="A49" s="298">
        <v>43</v>
      </c>
      <c r="B49" s="34"/>
      <c r="C49" s="10" t="s">
        <v>715</v>
      </c>
      <c r="D49" s="87">
        <v>1</v>
      </c>
      <c r="E49" s="36"/>
      <c r="F49" s="87">
        <v>1</v>
      </c>
      <c r="G49" s="36"/>
      <c r="H49" s="74">
        <v>20000</v>
      </c>
      <c r="I49" s="74">
        <f t="shared" si="1"/>
        <v>10000</v>
      </c>
      <c r="J49" s="91"/>
    </row>
    <row r="50" spans="1:10" ht="14.25" customHeight="1">
      <c r="A50" s="298">
        <v>44</v>
      </c>
      <c r="B50" s="34"/>
      <c r="C50" s="7" t="s">
        <v>716</v>
      </c>
      <c r="D50" s="87">
        <v>1</v>
      </c>
      <c r="E50" s="36"/>
      <c r="F50" s="87">
        <v>1</v>
      </c>
      <c r="G50" s="36"/>
      <c r="H50" s="74">
        <v>20000</v>
      </c>
      <c r="I50" s="74">
        <f t="shared" si="1"/>
        <v>10000</v>
      </c>
      <c r="J50" s="91"/>
    </row>
    <row r="51" spans="1:10" ht="14.25" customHeight="1">
      <c r="A51" s="298">
        <v>45</v>
      </c>
      <c r="B51" s="34"/>
      <c r="C51" s="7" t="s">
        <v>717</v>
      </c>
      <c r="D51" s="87">
        <v>1</v>
      </c>
      <c r="E51" s="36"/>
      <c r="F51" s="87">
        <v>1</v>
      </c>
      <c r="G51" s="36"/>
      <c r="H51" s="74">
        <v>20000</v>
      </c>
      <c r="I51" s="74">
        <f t="shared" si="1"/>
        <v>10000</v>
      </c>
      <c r="J51" s="91"/>
    </row>
    <row r="52" spans="1:10" ht="14.25" customHeight="1">
      <c r="A52" s="298">
        <v>46</v>
      </c>
      <c r="B52" s="34"/>
      <c r="C52" s="7" t="s">
        <v>718</v>
      </c>
      <c r="D52" s="87">
        <v>1</v>
      </c>
      <c r="E52" s="36"/>
      <c r="F52" s="87">
        <v>1</v>
      </c>
      <c r="G52" s="36"/>
      <c r="H52" s="74">
        <v>20000</v>
      </c>
      <c r="I52" s="74">
        <f t="shared" si="1"/>
        <v>10000</v>
      </c>
      <c r="J52" s="91"/>
    </row>
    <row r="53" spans="1:10" ht="14.25" customHeight="1">
      <c r="A53" s="298">
        <v>47</v>
      </c>
      <c r="B53" s="34"/>
      <c r="C53" s="7" t="s">
        <v>719</v>
      </c>
      <c r="D53" s="87">
        <v>1</v>
      </c>
      <c r="E53" s="36"/>
      <c r="F53" s="87">
        <v>1</v>
      </c>
      <c r="G53" s="36"/>
      <c r="H53" s="74">
        <v>20000</v>
      </c>
      <c r="I53" s="74">
        <f t="shared" si="1"/>
        <v>10000</v>
      </c>
      <c r="J53" s="91"/>
    </row>
    <row r="54" spans="1:10" ht="14.25" customHeight="1">
      <c r="A54" s="298">
        <v>48</v>
      </c>
      <c r="B54" s="34"/>
      <c r="C54" s="7" t="s">
        <v>720</v>
      </c>
      <c r="D54" s="87">
        <v>1</v>
      </c>
      <c r="E54" s="36"/>
      <c r="F54" s="87">
        <v>1</v>
      </c>
      <c r="G54" s="36"/>
      <c r="H54" s="74">
        <v>20000</v>
      </c>
      <c r="I54" s="74">
        <f t="shared" si="1"/>
        <v>10000</v>
      </c>
      <c r="J54" s="91"/>
    </row>
    <row r="55" spans="1:10" ht="14.25" customHeight="1">
      <c r="A55" s="298">
        <v>49</v>
      </c>
      <c r="B55" s="410"/>
      <c r="C55" s="3" t="s">
        <v>721</v>
      </c>
      <c r="D55" s="87">
        <v>1</v>
      </c>
      <c r="E55" s="36"/>
      <c r="F55" s="87">
        <v>1</v>
      </c>
      <c r="G55" s="36"/>
      <c r="H55" s="74">
        <v>20000</v>
      </c>
      <c r="I55" s="74">
        <f t="shared" si="1"/>
        <v>10000</v>
      </c>
      <c r="J55" s="451"/>
    </row>
    <row r="56" spans="1:10" ht="14.25" customHeight="1">
      <c r="A56" s="298">
        <v>50</v>
      </c>
      <c r="B56" s="452"/>
      <c r="C56" s="7" t="s">
        <v>722</v>
      </c>
      <c r="D56" s="87">
        <v>1</v>
      </c>
      <c r="E56" s="36"/>
      <c r="F56" s="87">
        <v>1</v>
      </c>
      <c r="G56" s="36"/>
      <c r="H56" s="74">
        <v>20000</v>
      </c>
      <c r="I56" s="74">
        <f t="shared" si="1"/>
        <v>10000</v>
      </c>
      <c r="J56" s="91"/>
    </row>
    <row r="57" spans="1:10" ht="14.25" customHeight="1" thickBot="1">
      <c r="A57" s="343">
        <v>51</v>
      </c>
      <c r="B57" s="453"/>
      <c r="C57" s="428" t="s">
        <v>707</v>
      </c>
      <c r="D57" s="77">
        <v>1</v>
      </c>
      <c r="E57" s="57"/>
      <c r="F57" s="161">
        <v>1</v>
      </c>
      <c r="G57" s="57"/>
      <c r="H57" s="80">
        <v>20000</v>
      </c>
      <c r="I57" s="80">
        <f t="shared" si="1"/>
        <v>10000</v>
      </c>
      <c r="J57" s="440"/>
    </row>
    <row r="58" spans="1:10" ht="18.75" customHeight="1">
      <c r="A58" s="620" t="s">
        <v>2</v>
      </c>
      <c r="B58" s="612" t="s">
        <v>0</v>
      </c>
      <c r="C58" s="612" t="s">
        <v>307</v>
      </c>
      <c r="D58" s="606" t="s">
        <v>423</v>
      </c>
      <c r="E58" s="607"/>
      <c r="F58" s="606" t="s">
        <v>76</v>
      </c>
      <c r="G58" s="607"/>
      <c r="H58" s="608" t="s">
        <v>304</v>
      </c>
      <c r="I58" s="608" t="s">
        <v>3</v>
      </c>
      <c r="J58" s="604" t="s">
        <v>4</v>
      </c>
    </row>
    <row r="59" spans="1:10" ht="18.75" customHeight="1" thickBot="1">
      <c r="A59" s="621"/>
      <c r="B59" s="613"/>
      <c r="C59" s="613"/>
      <c r="D59" s="21" t="s">
        <v>421</v>
      </c>
      <c r="E59" s="22" t="s">
        <v>425</v>
      </c>
      <c r="F59" s="23" t="s">
        <v>421</v>
      </c>
      <c r="G59" s="24" t="s">
        <v>425</v>
      </c>
      <c r="H59" s="609"/>
      <c r="I59" s="609"/>
      <c r="J59" s="605"/>
    </row>
    <row r="60" spans="1:10" ht="18.75" customHeight="1">
      <c r="A60" s="304">
        <v>52</v>
      </c>
      <c r="B60" s="26" t="s">
        <v>61</v>
      </c>
      <c r="C60" s="396" t="s">
        <v>723</v>
      </c>
      <c r="D60" s="176">
        <v>1</v>
      </c>
      <c r="E60" s="101"/>
      <c r="F60" s="37">
        <v>1</v>
      </c>
      <c r="G60" s="93"/>
      <c r="H60" s="307">
        <v>20000</v>
      </c>
      <c r="I60" s="74">
        <f t="shared" ref="I60:I70" si="2">F60*10000</f>
        <v>10000</v>
      </c>
      <c r="J60" s="105"/>
    </row>
    <row r="61" spans="1:10" ht="18.75" customHeight="1">
      <c r="A61" s="298">
        <v>53</v>
      </c>
      <c r="B61" s="427"/>
      <c r="C61" s="7" t="s">
        <v>890</v>
      </c>
      <c r="D61" s="87">
        <v>1</v>
      </c>
      <c r="E61" s="36"/>
      <c r="F61" s="37">
        <v>1</v>
      </c>
      <c r="G61" s="93"/>
      <c r="H61" s="308">
        <v>20000</v>
      </c>
      <c r="I61" s="74">
        <f t="shared" si="2"/>
        <v>10000</v>
      </c>
      <c r="J61" s="91"/>
    </row>
    <row r="62" spans="1:10" ht="18.75" customHeight="1">
      <c r="A62" s="298">
        <v>54</v>
      </c>
      <c r="B62" s="427"/>
      <c r="C62" s="397" t="s">
        <v>724</v>
      </c>
      <c r="D62" s="87">
        <v>1</v>
      </c>
      <c r="E62" s="36"/>
      <c r="F62" s="37">
        <v>1</v>
      </c>
      <c r="G62" s="93"/>
      <c r="H62" s="308">
        <v>20000</v>
      </c>
      <c r="I62" s="74">
        <f t="shared" si="2"/>
        <v>10000</v>
      </c>
      <c r="J62" s="91"/>
    </row>
    <row r="63" spans="1:10" ht="18.75" customHeight="1">
      <c r="A63" s="298">
        <v>55</v>
      </c>
      <c r="B63" s="34"/>
      <c r="C63" s="417" t="s">
        <v>725</v>
      </c>
      <c r="D63" s="35">
        <v>1</v>
      </c>
      <c r="E63" s="36"/>
      <c r="F63" s="37">
        <v>1</v>
      </c>
      <c r="G63" s="93"/>
      <c r="H63" s="308">
        <v>20000</v>
      </c>
      <c r="I63" s="74">
        <f t="shared" si="2"/>
        <v>10000</v>
      </c>
      <c r="J63" s="91"/>
    </row>
    <row r="64" spans="1:10" ht="18.75" customHeight="1">
      <c r="A64" s="298">
        <v>56</v>
      </c>
      <c r="B64" s="34"/>
      <c r="C64" s="85" t="s">
        <v>726</v>
      </c>
      <c r="D64" s="87">
        <v>1</v>
      </c>
      <c r="E64" s="36"/>
      <c r="F64" s="37">
        <v>1</v>
      </c>
      <c r="G64" s="93"/>
      <c r="H64" s="308">
        <v>20000</v>
      </c>
      <c r="I64" s="74">
        <f t="shared" si="2"/>
        <v>10000</v>
      </c>
      <c r="J64" s="91"/>
    </row>
    <row r="65" spans="1:10" ht="18.75" customHeight="1">
      <c r="A65" s="298">
        <v>57</v>
      </c>
      <c r="B65" s="34"/>
      <c r="C65" s="85" t="s">
        <v>727</v>
      </c>
      <c r="D65" s="87">
        <v>1</v>
      </c>
      <c r="E65" s="300"/>
      <c r="F65" s="37">
        <v>1</v>
      </c>
      <c r="G65" s="93"/>
      <c r="H65" s="308">
        <v>20000</v>
      </c>
      <c r="I65" s="74">
        <f t="shared" si="2"/>
        <v>10000</v>
      </c>
      <c r="J65" s="91"/>
    </row>
    <row r="66" spans="1:10" ht="18.75" customHeight="1">
      <c r="A66" s="298">
        <v>58</v>
      </c>
      <c r="B66" s="34"/>
      <c r="C66" s="403" t="s">
        <v>728</v>
      </c>
      <c r="D66" s="87">
        <v>1</v>
      </c>
      <c r="E66" s="36"/>
      <c r="F66" s="37">
        <v>1</v>
      </c>
      <c r="G66" s="93"/>
      <c r="H66" s="308">
        <v>20000</v>
      </c>
      <c r="I66" s="74">
        <f t="shared" si="2"/>
        <v>10000</v>
      </c>
      <c r="J66" s="91"/>
    </row>
    <row r="67" spans="1:10" ht="18.75" customHeight="1">
      <c r="A67" s="298">
        <v>59</v>
      </c>
      <c r="B67" s="34"/>
      <c r="C67" s="3" t="s">
        <v>729</v>
      </c>
      <c r="D67" s="87">
        <v>1</v>
      </c>
      <c r="E67" s="300"/>
      <c r="F67" s="37">
        <v>1</v>
      </c>
      <c r="G67" s="93"/>
      <c r="H67" s="308">
        <v>20000</v>
      </c>
      <c r="I67" s="74">
        <f t="shared" si="2"/>
        <v>10000</v>
      </c>
      <c r="J67" s="91"/>
    </row>
    <row r="68" spans="1:10" ht="18.75" customHeight="1">
      <c r="A68" s="298">
        <v>60</v>
      </c>
      <c r="B68" s="34"/>
      <c r="C68" s="3" t="s">
        <v>730</v>
      </c>
      <c r="D68" s="87">
        <v>1</v>
      </c>
      <c r="E68" s="88"/>
      <c r="F68" s="37">
        <v>1</v>
      </c>
      <c r="G68" s="93"/>
      <c r="H68" s="308">
        <v>20000</v>
      </c>
      <c r="I68" s="74">
        <f t="shared" si="2"/>
        <v>10000</v>
      </c>
      <c r="J68" s="91"/>
    </row>
    <row r="69" spans="1:10" ht="18.75" customHeight="1">
      <c r="A69" s="298">
        <v>61</v>
      </c>
      <c r="B69" s="34"/>
      <c r="C69" s="398" t="s">
        <v>731</v>
      </c>
      <c r="D69" s="87">
        <v>1</v>
      </c>
      <c r="E69" s="36"/>
      <c r="F69" s="37">
        <v>1</v>
      </c>
      <c r="G69" s="93"/>
      <c r="H69" s="308">
        <v>20000</v>
      </c>
      <c r="I69" s="74">
        <f t="shared" si="2"/>
        <v>10000</v>
      </c>
      <c r="J69" s="91"/>
    </row>
    <row r="70" spans="1:10" ht="18.75" customHeight="1">
      <c r="A70" s="298">
        <v>62</v>
      </c>
      <c r="B70" s="436"/>
      <c r="C70" s="448" t="s">
        <v>909</v>
      </c>
      <c r="D70" s="87">
        <v>1</v>
      </c>
      <c r="E70" s="300"/>
      <c r="F70" s="37">
        <v>1</v>
      </c>
      <c r="G70" s="93"/>
      <c r="H70" s="308">
        <v>20000</v>
      </c>
      <c r="I70" s="74">
        <f t="shared" si="2"/>
        <v>10000</v>
      </c>
      <c r="J70" s="91"/>
    </row>
    <row r="71" spans="1:10" ht="18.75" customHeight="1">
      <c r="A71" s="301">
        <v>2</v>
      </c>
      <c r="B71" s="447"/>
      <c r="C71" s="106" t="s">
        <v>923</v>
      </c>
      <c r="D71" s="35">
        <v>1</v>
      </c>
      <c r="E71" s="300"/>
      <c r="F71" s="37"/>
      <c r="G71" s="93"/>
      <c r="H71" s="74"/>
      <c r="I71" s="39"/>
      <c r="J71" s="91"/>
    </row>
    <row r="72" spans="1:10" ht="18.75" customHeight="1">
      <c r="A72" s="301">
        <v>3</v>
      </c>
      <c r="B72" s="455"/>
      <c r="C72" s="106" t="s">
        <v>983</v>
      </c>
      <c r="D72" s="35">
        <v>1</v>
      </c>
      <c r="E72" s="300"/>
      <c r="F72" s="37"/>
      <c r="G72" s="93"/>
      <c r="H72" s="74"/>
      <c r="I72" s="39"/>
      <c r="J72" s="91"/>
    </row>
    <row r="73" spans="1:10" ht="18.75" customHeight="1">
      <c r="A73" s="301">
        <v>4</v>
      </c>
      <c r="B73" s="447"/>
      <c r="C73" s="106" t="s">
        <v>922</v>
      </c>
      <c r="D73" s="35">
        <v>1</v>
      </c>
      <c r="E73" s="300"/>
      <c r="F73" s="37"/>
      <c r="G73" s="93"/>
      <c r="H73" s="74"/>
      <c r="I73" s="39"/>
      <c r="J73" s="91"/>
    </row>
    <row r="74" spans="1:10" ht="18.75" customHeight="1" thickBot="1">
      <c r="A74" s="312">
        <v>5</v>
      </c>
      <c r="B74" s="438"/>
      <c r="C74" s="189" t="s">
        <v>278</v>
      </c>
      <c r="D74" s="303">
        <v>1</v>
      </c>
      <c r="E74" s="78"/>
      <c r="F74" s="305"/>
      <c r="G74" s="306"/>
      <c r="H74" s="98"/>
      <c r="I74" s="99"/>
      <c r="J74" s="444"/>
    </row>
    <row r="75" spans="1:10" ht="18.75" customHeight="1">
      <c r="A75" s="296">
        <v>63</v>
      </c>
      <c r="B75" s="34" t="s">
        <v>48</v>
      </c>
      <c r="C75" s="569" t="s">
        <v>732</v>
      </c>
      <c r="D75" s="139">
        <v>1</v>
      </c>
      <c r="E75" s="65"/>
      <c r="F75" s="66">
        <v>1</v>
      </c>
      <c r="G75" s="130"/>
      <c r="H75" s="311">
        <v>20000</v>
      </c>
      <c r="I75" s="74">
        <f t="shared" ref="I75:I86" si="3">F75*10000</f>
        <v>10000</v>
      </c>
      <c r="J75" s="105"/>
    </row>
    <row r="76" spans="1:10" ht="18.75" customHeight="1">
      <c r="A76" s="298">
        <v>64</v>
      </c>
      <c r="B76" s="34"/>
      <c r="C76" s="560" t="s">
        <v>733</v>
      </c>
      <c r="D76" s="87">
        <v>1</v>
      </c>
      <c r="E76" s="36"/>
      <c r="F76" s="37">
        <v>1</v>
      </c>
      <c r="G76" s="38"/>
      <c r="H76" s="308">
        <v>20000</v>
      </c>
      <c r="I76" s="74">
        <f t="shared" si="3"/>
        <v>10000</v>
      </c>
      <c r="J76" s="91"/>
    </row>
    <row r="77" spans="1:10" ht="18.75" customHeight="1">
      <c r="A77" s="298">
        <v>67</v>
      </c>
      <c r="B77" s="34"/>
      <c r="C77" s="570" t="s">
        <v>1057</v>
      </c>
      <c r="D77" s="87">
        <v>1</v>
      </c>
      <c r="E77" s="36"/>
      <c r="F77" s="37">
        <v>1</v>
      </c>
      <c r="G77" s="38"/>
      <c r="H77" s="308">
        <v>20000</v>
      </c>
      <c r="I77" s="74">
        <f t="shared" si="3"/>
        <v>10000</v>
      </c>
      <c r="J77" s="91"/>
    </row>
    <row r="78" spans="1:10" ht="18.75" customHeight="1">
      <c r="A78" s="298">
        <v>69</v>
      </c>
      <c r="B78" s="34"/>
      <c r="C78" s="560" t="s">
        <v>1058</v>
      </c>
      <c r="D78" s="87">
        <v>1</v>
      </c>
      <c r="E78" s="36"/>
      <c r="F78" s="37">
        <v>1</v>
      </c>
      <c r="G78" s="38"/>
      <c r="H78" s="308">
        <v>20000</v>
      </c>
      <c r="I78" s="74">
        <f t="shared" si="3"/>
        <v>10000</v>
      </c>
      <c r="J78" s="91"/>
    </row>
    <row r="79" spans="1:10" s="42" customFormat="1" ht="18.75" customHeight="1">
      <c r="A79" s="298">
        <v>70</v>
      </c>
      <c r="B79" s="34"/>
      <c r="C79" s="560" t="s">
        <v>734</v>
      </c>
      <c r="D79" s="87">
        <v>1</v>
      </c>
      <c r="E79" s="36"/>
      <c r="F79" s="37">
        <v>1</v>
      </c>
      <c r="G79" s="38"/>
      <c r="H79" s="308">
        <v>20000</v>
      </c>
      <c r="I79" s="74">
        <f t="shared" si="3"/>
        <v>10000</v>
      </c>
      <c r="J79" s="91"/>
    </row>
    <row r="80" spans="1:10" ht="18.75" customHeight="1">
      <c r="A80" s="298">
        <v>71</v>
      </c>
      <c r="B80" s="34"/>
      <c r="C80" s="560" t="s">
        <v>735</v>
      </c>
      <c r="D80" s="87">
        <v>1</v>
      </c>
      <c r="E80" s="36"/>
      <c r="F80" s="37">
        <v>1</v>
      </c>
      <c r="G80" s="38"/>
      <c r="H80" s="308">
        <v>20000</v>
      </c>
      <c r="I80" s="74">
        <f t="shared" si="3"/>
        <v>10000</v>
      </c>
      <c r="J80" s="91"/>
    </row>
    <row r="81" spans="1:10" ht="18.75" customHeight="1">
      <c r="A81" s="298">
        <v>72</v>
      </c>
      <c r="B81" s="34"/>
      <c r="C81" s="560" t="s">
        <v>736</v>
      </c>
      <c r="D81" s="87">
        <v>1</v>
      </c>
      <c r="E81" s="36"/>
      <c r="F81" s="37">
        <v>1</v>
      </c>
      <c r="G81" s="38"/>
      <c r="H81" s="308">
        <v>20000</v>
      </c>
      <c r="I81" s="74">
        <f t="shared" si="3"/>
        <v>10000</v>
      </c>
      <c r="J81" s="91"/>
    </row>
    <row r="82" spans="1:10" ht="18.75" customHeight="1">
      <c r="A82" s="298">
        <v>73</v>
      </c>
      <c r="B82" s="34"/>
      <c r="C82" s="560" t="s">
        <v>737</v>
      </c>
      <c r="D82" s="87">
        <v>1</v>
      </c>
      <c r="E82" s="36"/>
      <c r="F82" s="37">
        <v>1</v>
      </c>
      <c r="G82" s="38"/>
      <c r="H82" s="308">
        <v>20000</v>
      </c>
      <c r="I82" s="74">
        <f t="shared" si="3"/>
        <v>10000</v>
      </c>
      <c r="J82" s="91"/>
    </row>
    <row r="83" spans="1:10" s="42" customFormat="1" ht="18.75" customHeight="1">
      <c r="A83" s="298">
        <v>74</v>
      </c>
      <c r="B83" s="34"/>
      <c r="C83" s="560" t="s">
        <v>1059</v>
      </c>
      <c r="D83" s="87">
        <v>1</v>
      </c>
      <c r="E83" s="36"/>
      <c r="F83" s="37">
        <v>1</v>
      </c>
      <c r="G83" s="38"/>
      <c r="H83" s="308">
        <v>20000</v>
      </c>
      <c r="I83" s="74">
        <f t="shared" si="3"/>
        <v>10000</v>
      </c>
      <c r="J83" s="91"/>
    </row>
    <row r="84" spans="1:10" ht="18.75" customHeight="1">
      <c r="A84" s="567">
        <v>75</v>
      </c>
      <c r="B84" s="34"/>
      <c r="C84" s="560" t="s">
        <v>738</v>
      </c>
      <c r="D84" s="35">
        <v>1</v>
      </c>
      <c r="E84" s="300"/>
      <c r="F84" s="37">
        <v>1</v>
      </c>
      <c r="G84" s="93"/>
      <c r="H84" s="308">
        <v>20000</v>
      </c>
      <c r="I84" s="74">
        <f t="shared" si="3"/>
        <v>10000</v>
      </c>
      <c r="J84" s="91"/>
    </row>
    <row r="85" spans="1:10" ht="18.75" customHeight="1">
      <c r="A85" s="567">
        <v>76</v>
      </c>
      <c r="B85" s="34"/>
      <c r="C85" s="571" t="s">
        <v>271</v>
      </c>
      <c r="D85" s="87">
        <v>1</v>
      </c>
      <c r="E85" s="300"/>
      <c r="F85" s="37">
        <v>1</v>
      </c>
      <c r="G85" s="93"/>
      <c r="H85" s="308">
        <v>20000</v>
      </c>
      <c r="I85" s="74">
        <f t="shared" si="3"/>
        <v>10000</v>
      </c>
      <c r="J85" s="91"/>
    </row>
    <row r="86" spans="1:10" ht="18.75" customHeight="1" thickBot="1">
      <c r="A86" s="568">
        <v>77</v>
      </c>
      <c r="B86" s="54"/>
      <c r="C86" s="572" t="s">
        <v>269</v>
      </c>
      <c r="D86" s="303">
        <v>1</v>
      </c>
      <c r="E86" s="78"/>
      <c r="F86" s="37">
        <v>1</v>
      </c>
      <c r="G86" s="306"/>
      <c r="H86" s="308">
        <v>20000</v>
      </c>
      <c r="I86" s="74">
        <f t="shared" si="3"/>
        <v>10000</v>
      </c>
      <c r="J86" s="203"/>
    </row>
    <row r="87" spans="1:10" ht="18.75" customHeight="1">
      <c r="A87" s="313">
        <v>78</v>
      </c>
      <c r="B87" s="424" t="s">
        <v>112</v>
      </c>
      <c r="C87" s="244" t="s">
        <v>739</v>
      </c>
      <c r="D87" s="27">
        <v>1</v>
      </c>
      <c r="E87" s="314"/>
      <c r="F87" s="315">
        <v>1</v>
      </c>
      <c r="G87" s="316"/>
      <c r="H87" s="317">
        <v>20000</v>
      </c>
      <c r="I87" s="246">
        <f t="shared" ref="I87:I98" si="4">F87*10000</f>
        <v>10000</v>
      </c>
      <c r="J87" s="329"/>
    </row>
    <row r="88" spans="1:10" ht="18.75" customHeight="1">
      <c r="A88" s="298">
        <v>79</v>
      </c>
      <c r="B88" s="425"/>
      <c r="C88" s="7" t="s">
        <v>740</v>
      </c>
      <c r="D88" s="87">
        <v>1</v>
      </c>
      <c r="E88" s="36"/>
      <c r="F88" s="37">
        <v>1</v>
      </c>
      <c r="G88" s="38"/>
      <c r="H88" s="320">
        <v>20000</v>
      </c>
      <c r="I88" s="74">
        <f t="shared" si="4"/>
        <v>10000</v>
      </c>
      <c r="J88" s="91"/>
    </row>
    <row r="89" spans="1:10" ht="18.75" customHeight="1">
      <c r="A89" s="298">
        <v>80</v>
      </c>
      <c r="B89" s="425"/>
      <c r="C89" s="8" t="s">
        <v>741</v>
      </c>
      <c r="D89" s="87">
        <v>1</v>
      </c>
      <c r="E89" s="36"/>
      <c r="F89" s="37">
        <v>1</v>
      </c>
      <c r="G89" s="38"/>
      <c r="H89" s="320">
        <v>20000</v>
      </c>
      <c r="I89" s="74">
        <f t="shared" si="4"/>
        <v>10000</v>
      </c>
      <c r="J89" s="91"/>
    </row>
    <row r="90" spans="1:10" ht="18.75" customHeight="1">
      <c r="A90" s="298">
        <v>81</v>
      </c>
      <c r="B90" s="425"/>
      <c r="C90" s="7" t="s">
        <v>742</v>
      </c>
      <c r="D90" s="35">
        <v>1</v>
      </c>
      <c r="E90" s="300"/>
      <c r="F90" s="318">
        <v>1</v>
      </c>
      <c r="G90" s="319"/>
      <c r="H90" s="320">
        <v>20000</v>
      </c>
      <c r="I90" s="74">
        <f t="shared" si="4"/>
        <v>10000</v>
      </c>
      <c r="J90" s="91"/>
    </row>
    <row r="91" spans="1:10" ht="18.75" customHeight="1">
      <c r="A91" s="298">
        <v>82</v>
      </c>
      <c r="B91" s="425"/>
      <c r="C91" s="7" t="s">
        <v>743</v>
      </c>
      <c r="D91" s="35">
        <v>1</v>
      </c>
      <c r="E91" s="300"/>
      <c r="F91" s="318">
        <v>1</v>
      </c>
      <c r="G91" s="319"/>
      <c r="H91" s="320">
        <v>20000</v>
      </c>
      <c r="I91" s="74">
        <f t="shared" si="4"/>
        <v>10000</v>
      </c>
      <c r="J91" s="91"/>
    </row>
    <row r="92" spans="1:10" ht="18.75" customHeight="1">
      <c r="A92" s="298">
        <v>83</v>
      </c>
      <c r="B92" s="425"/>
      <c r="C92" s="7" t="s">
        <v>112</v>
      </c>
      <c r="D92" s="35">
        <v>1</v>
      </c>
      <c r="E92" s="300"/>
      <c r="F92" s="318">
        <v>1</v>
      </c>
      <c r="G92" s="319"/>
      <c r="H92" s="320">
        <v>20000</v>
      </c>
      <c r="I92" s="74">
        <f t="shared" si="4"/>
        <v>10000</v>
      </c>
      <c r="J92" s="91"/>
    </row>
    <row r="93" spans="1:10" ht="18.75" customHeight="1">
      <c r="A93" s="298">
        <v>84</v>
      </c>
      <c r="B93" s="425"/>
      <c r="C93" s="7" t="s">
        <v>744</v>
      </c>
      <c r="D93" s="85">
        <v>1</v>
      </c>
      <c r="E93" s="88"/>
      <c r="F93" s="89">
        <v>1</v>
      </c>
      <c r="G93" s="90"/>
      <c r="H93" s="321">
        <v>20000</v>
      </c>
      <c r="I93" s="74">
        <f t="shared" si="4"/>
        <v>10000</v>
      </c>
      <c r="J93" s="91"/>
    </row>
    <row r="94" spans="1:10" ht="18.75" customHeight="1">
      <c r="A94" s="298">
        <v>85</v>
      </c>
      <c r="B94" s="425"/>
      <c r="C94" s="7" t="s">
        <v>745</v>
      </c>
      <c r="D94" s="35">
        <v>1</v>
      </c>
      <c r="E94" s="300"/>
      <c r="F94" s="318">
        <v>1</v>
      </c>
      <c r="G94" s="319"/>
      <c r="H94" s="320">
        <v>20000</v>
      </c>
      <c r="I94" s="74">
        <f t="shared" si="4"/>
        <v>10000</v>
      </c>
      <c r="J94" s="91"/>
    </row>
    <row r="95" spans="1:10" ht="18.75" customHeight="1">
      <c r="A95" s="298">
        <v>86</v>
      </c>
      <c r="B95" s="425"/>
      <c r="C95" s="7" t="s">
        <v>746</v>
      </c>
      <c r="D95" s="35">
        <v>1</v>
      </c>
      <c r="E95" s="300"/>
      <c r="F95" s="318">
        <v>1</v>
      </c>
      <c r="G95" s="319"/>
      <c r="H95" s="320">
        <v>20000</v>
      </c>
      <c r="I95" s="74">
        <f t="shared" si="4"/>
        <v>10000</v>
      </c>
      <c r="J95" s="91"/>
    </row>
    <row r="96" spans="1:10" ht="18.75" customHeight="1">
      <c r="A96" s="298">
        <v>87</v>
      </c>
      <c r="B96" s="425"/>
      <c r="C96" s="7" t="s">
        <v>747</v>
      </c>
      <c r="D96" s="35">
        <v>1</v>
      </c>
      <c r="E96" s="300"/>
      <c r="F96" s="318">
        <v>1</v>
      </c>
      <c r="G96" s="319"/>
      <c r="H96" s="320">
        <v>20000</v>
      </c>
      <c r="I96" s="74">
        <f t="shared" si="4"/>
        <v>10000</v>
      </c>
      <c r="J96" s="91"/>
    </row>
    <row r="97" spans="1:10" ht="18.75" customHeight="1">
      <c r="A97" s="298">
        <v>88</v>
      </c>
      <c r="B97" s="425"/>
      <c r="C97" s="226" t="s">
        <v>748</v>
      </c>
      <c r="D97" s="35">
        <v>1</v>
      </c>
      <c r="E97" s="300"/>
      <c r="F97" s="318">
        <v>1</v>
      </c>
      <c r="G97" s="319"/>
      <c r="H97" s="320">
        <v>20000</v>
      </c>
      <c r="I97" s="74">
        <f t="shared" si="4"/>
        <v>10000</v>
      </c>
      <c r="J97" s="135"/>
    </row>
    <row r="98" spans="1:10" s="42" customFormat="1" ht="18.75" customHeight="1" thickBot="1">
      <c r="A98" s="343">
        <v>89</v>
      </c>
      <c r="B98" s="426"/>
      <c r="C98" s="430" t="s">
        <v>749</v>
      </c>
      <c r="D98" s="56">
        <v>1</v>
      </c>
      <c r="E98" s="310"/>
      <c r="F98" s="322">
        <v>1</v>
      </c>
      <c r="G98" s="323"/>
      <c r="H98" s="324">
        <v>20000</v>
      </c>
      <c r="I98" s="80">
        <f t="shared" si="4"/>
        <v>10000</v>
      </c>
      <c r="J98" s="142"/>
    </row>
    <row r="99" spans="1:10" ht="17.25" customHeight="1">
      <c r="A99" s="620" t="s">
        <v>2</v>
      </c>
      <c r="B99" s="612" t="s">
        <v>0</v>
      </c>
      <c r="C99" s="612" t="s">
        <v>307</v>
      </c>
      <c r="D99" s="606" t="s">
        <v>423</v>
      </c>
      <c r="E99" s="607"/>
      <c r="F99" s="606" t="s">
        <v>76</v>
      </c>
      <c r="G99" s="607"/>
      <c r="H99" s="608" t="s">
        <v>304</v>
      </c>
      <c r="I99" s="608" t="s">
        <v>3</v>
      </c>
      <c r="J99" s="604" t="s">
        <v>4</v>
      </c>
    </row>
    <row r="100" spans="1:10" ht="17.25" customHeight="1" thickBot="1">
      <c r="A100" s="621"/>
      <c r="B100" s="613"/>
      <c r="C100" s="613"/>
      <c r="D100" s="21" t="s">
        <v>421</v>
      </c>
      <c r="E100" s="22" t="s">
        <v>425</v>
      </c>
      <c r="F100" s="23" t="s">
        <v>421</v>
      </c>
      <c r="G100" s="24" t="s">
        <v>425</v>
      </c>
      <c r="H100" s="609"/>
      <c r="I100" s="609"/>
      <c r="J100" s="605"/>
    </row>
    <row r="101" spans="1:10" ht="17.25" customHeight="1">
      <c r="A101" s="313">
        <v>90</v>
      </c>
      <c r="B101" s="235" t="s">
        <v>280</v>
      </c>
      <c r="C101" s="9" t="s">
        <v>750</v>
      </c>
      <c r="D101" s="325">
        <v>1</v>
      </c>
      <c r="E101" s="245"/>
      <c r="F101" s="326">
        <v>1</v>
      </c>
      <c r="G101" s="327"/>
      <c r="H101" s="317">
        <v>20000</v>
      </c>
      <c r="I101" s="74">
        <f t="shared" ref="I101:I119" si="5">F101*10000</f>
        <v>10000</v>
      </c>
      <c r="J101" s="329"/>
    </row>
    <row r="102" spans="1:10" s="262" customFormat="1" ht="17.25" customHeight="1">
      <c r="A102" s="298">
        <v>91</v>
      </c>
      <c r="B102" s="237"/>
      <c r="C102" s="10" t="s">
        <v>751</v>
      </c>
      <c r="D102" s="35">
        <v>1</v>
      </c>
      <c r="E102" s="36"/>
      <c r="F102" s="318">
        <v>1</v>
      </c>
      <c r="G102" s="319"/>
      <c r="H102" s="320">
        <v>20000</v>
      </c>
      <c r="I102" s="74">
        <f t="shared" si="5"/>
        <v>10000</v>
      </c>
      <c r="J102" s="330"/>
    </row>
    <row r="103" spans="1:10" s="332" customFormat="1" ht="17.25" customHeight="1">
      <c r="A103" s="298">
        <v>92</v>
      </c>
      <c r="B103" s="237"/>
      <c r="C103" s="7" t="s">
        <v>752</v>
      </c>
      <c r="D103" s="35">
        <v>1</v>
      </c>
      <c r="E103" s="300"/>
      <c r="F103" s="318">
        <v>1</v>
      </c>
      <c r="G103" s="319"/>
      <c r="H103" s="320">
        <v>20000</v>
      </c>
      <c r="I103" s="74">
        <f t="shared" si="5"/>
        <v>10000</v>
      </c>
      <c r="J103" s="331"/>
    </row>
    <row r="104" spans="1:10" ht="17.25" customHeight="1">
      <c r="A104" s="298">
        <v>93</v>
      </c>
      <c r="B104" s="237"/>
      <c r="C104" s="7" t="s">
        <v>753</v>
      </c>
      <c r="D104" s="35">
        <v>1</v>
      </c>
      <c r="E104" s="300"/>
      <c r="F104" s="318">
        <v>1</v>
      </c>
      <c r="G104" s="319"/>
      <c r="H104" s="320">
        <v>20000</v>
      </c>
      <c r="I104" s="74">
        <f t="shared" si="5"/>
        <v>10000</v>
      </c>
      <c r="J104" s="330"/>
    </row>
    <row r="105" spans="1:10" ht="17.25" customHeight="1">
      <c r="A105" s="298">
        <v>94</v>
      </c>
      <c r="B105" s="237"/>
      <c r="C105" s="8" t="s">
        <v>754</v>
      </c>
      <c r="D105" s="35">
        <v>1</v>
      </c>
      <c r="E105" s="36"/>
      <c r="F105" s="318">
        <v>1</v>
      </c>
      <c r="G105" s="319"/>
      <c r="H105" s="320">
        <v>20000</v>
      </c>
      <c r="I105" s="74">
        <f t="shared" si="5"/>
        <v>10000</v>
      </c>
      <c r="J105" s="330"/>
    </row>
    <row r="106" spans="1:10" ht="17.25" customHeight="1">
      <c r="A106" s="298">
        <v>95</v>
      </c>
      <c r="B106" s="237"/>
      <c r="C106" s="8" t="s">
        <v>755</v>
      </c>
      <c r="D106" s="35">
        <v>1</v>
      </c>
      <c r="E106" s="36"/>
      <c r="F106" s="318">
        <v>1</v>
      </c>
      <c r="G106" s="319"/>
      <c r="H106" s="320">
        <v>20000</v>
      </c>
      <c r="I106" s="74">
        <f t="shared" si="5"/>
        <v>10000</v>
      </c>
      <c r="J106" s="330"/>
    </row>
    <row r="107" spans="1:10" s="262" customFormat="1" ht="17.25" customHeight="1">
      <c r="A107" s="298">
        <v>96</v>
      </c>
      <c r="B107" s="237"/>
      <c r="C107" s="8" t="s">
        <v>756</v>
      </c>
      <c r="D107" s="35">
        <v>1</v>
      </c>
      <c r="E107" s="36"/>
      <c r="F107" s="318">
        <v>1</v>
      </c>
      <c r="G107" s="319"/>
      <c r="H107" s="320">
        <v>20000</v>
      </c>
      <c r="I107" s="74">
        <f t="shared" si="5"/>
        <v>10000</v>
      </c>
      <c r="J107" s="330"/>
    </row>
    <row r="108" spans="1:10" ht="17.25" customHeight="1">
      <c r="A108" s="298">
        <v>97</v>
      </c>
      <c r="B108" s="237"/>
      <c r="C108" s="8" t="s">
        <v>757</v>
      </c>
      <c r="D108" s="35">
        <v>1</v>
      </c>
      <c r="E108" s="36"/>
      <c r="F108" s="318">
        <v>1</v>
      </c>
      <c r="G108" s="319"/>
      <c r="H108" s="320">
        <v>20000</v>
      </c>
      <c r="I108" s="74">
        <f t="shared" si="5"/>
        <v>10000</v>
      </c>
      <c r="J108" s="330"/>
    </row>
    <row r="109" spans="1:10" ht="17.25" customHeight="1">
      <c r="A109" s="298">
        <v>98</v>
      </c>
      <c r="B109" s="237"/>
      <c r="C109" s="14" t="s">
        <v>758</v>
      </c>
      <c r="D109" s="35">
        <v>1</v>
      </c>
      <c r="E109" s="36"/>
      <c r="F109" s="318">
        <v>1</v>
      </c>
      <c r="G109" s="319"/>
      <c r="H109" s="320">
        <v>20000</v>
      </c>
      <c r="I109" s="74">
        <f t="shared" si="5"/>
        <v>10000</v>
      </c>
      <c r="J109" s="330"/>
    </row>
    <row r="110" spans="1:10" s="262" customFormat="1" ht="17.25" customHeight="1">
      <c r="A110" s="298">
        <v>99</v>
      </c>
      <c r="B110" s="237"/>
      <c r="C110" s="35" t="s">
        <v>759</v>
      </c>
      <c r="D110" s="35">
        <v>1</v>
      </c>
      <c r="E110" s="300"/>
      <c r="F110" s="318">
        <v>1</v>
      </c>
      <c r="G110" s="319"/>
      <c r="H110" s="320">
        <v>20000</v>
      </c>
      <c r="I110" s="74">
        <f t="shared" si="5"/>
        <v>10000</v>
      </c>
      <c r="J110" s="330"/>
    </row>
    <row r="111" spans="1:10" s="262" customFormat="1" ht="17.25" customHeight="1">
      <c r="A111" s="298">
        <v>100</v>
      </c>
      <c r="B111" s="237"/>
      <c r="C111" s="14" t="s">
        <v>760</v>
      </c>
      <c r="D111" s="35">
        <v>1</v>
      </c>
      <c r="E111" s="36"/>
      <c r="F111" s="318">
        <v>1</v>
      </c>
      <c r="G111" s="319"/>
      <c r="H111" s="320">
        <v>20000</v>
      </c>
      <c r="I111" s="74">
        <f t="shared" si="5"/>
        <v>10000</v>
      </c>
      <c r="J111" s="330"/>
    </row>
    <row r="112" spans="1:10" s="332" customFormat="1" ht="17.25" customHeight="1">
      <c r="A112" s="298">
        <v>101</v>
      </c>
      <c r="B112" s="237"/>
      <c r="C112" s="400" t="s">
        <v>761</v>
      </c>
      <c r="D112" s="35">
        <v>1</v>
      </c>
      <c r="E112" s="36"/>
      <c r="F112" s="318">
        <v>1</v>
      </c>
      <c r="G112" s="319"/>
      <c r="H112" s="320">
        <v>20000</v>
      </c>
      <c r="I112" s="74">
        <f t="shared" si="5"/>
        <v>10000</v>
      </c>
      <c r="J112" s="331"/>
    </row>
    <row r="113" spans="1:10" s="332" customFormat="1" ht="17.25" customHeight="1">
      <c r="A113" s="298">
        <v>102</v>
      </c>
      <c r="B113" s="237"/>
      <c r="C113" s="5" t="s">
        <v>762</v>
      </c>
      <c r="D113" s="35">
        <v>1</v>
      </c>
      <c r="E113" s="36"/>
      <c r="F113" s="318">
        <v>1</v>
      </c>
      <c r="G113" s="319"/>
      <c r="H113" s="320">
        <v>20000</v>
      </c>
      <c r="I113" s="74">
        <f t="shared" si="5"/>
        <v>10000</v>
      </c>
      <c r="J113" s="331"/>
    </row>
    <row r="114" spans="1:10" s="262" customFormat="1" ht="17.25" customHeight="1">
      <c r="A114" s="298">
        <v>103</v>
      </c>
      <c r="B114" s="237"/>
      <c r="C114" s="5" t="s">
        <v>763</v>
      </c>
      <c r="D114" s="35">
        <v>1</v>
      </c>
      <c r="E114" s="36"/>
      <c r="F114" s="318">
        <v>1</v>
      </c>
      <c r="G114" s="319"/>
      <c r="H114" s="320">
        <v>20000</v>
      </c>
      <c r="I114" s="74">
        <f t="shared" si="5"/>
        <v>10000</v>
      </c>
      <c r="J114" s="330"/>
    </row>
    <row r="115" spans="1:10" ht="17.25" customHeight="1">
      <c r="A115" s="298">
        <v>104</v>
      </c>
      <c r="B115" s="237"/>
      <c r="C115" s="5" t="s">
        <v>563</v>
      </c>
      <c r="D115" s="35">
        <v>1</v>
      </c>
      <c r="E115" s="36"/>
      <c r="F115" s="318">
        <v>1</v>
      </c>
      <c r="G115" s="319"/>
      <c r="H115" s="320">
        <v>20000</v>
      </c>
      <c r="I115" s="74">
        <f t="shared" si="5"/>
        <v>10000</v>
      </c>
      <c r="J115" s="330"/>
    </row>
    <row r="116" spans="1:10" ht="17.25" customHeight="1">
      <c r="A116" s="298">
        <v>105</v>
      </c>
      <c r="B116" s="237"/>
      <c r="C116" s="10" t="s">
        <v>764</v>
      </c>
      <c r="D116" s="35">
        <v>1</v>
      </c>
      <c r="E116" s="36"/>
      <c r="F116" s="318">
        <v>1</v>
      </c>
      <c r="G116" s="319"/>
      <c r="H116" s="320">
        <v>20000</v>
      </c>
      <c r="I116" s="74">
        <f t="shared" si="5"/>
        <v>10000</v>
      </c>
      <c r="J116" s="330"/>
    </row>
    <row r="117" spans="1:10" s="262" customFormat="1" ht="17.25" customHeight="1">
      <c r="A117" s="298">
        <v>106</v>
      </c>
      <c r="B117" s="237"/>
      <c r="C117" s="10" t="s">
        <v>765</v>
      </c>
      <c r="D117" s="35">
        <v>1</v>
      </c>
      <c r="E117" s="36"/>
      <c r="F117" s="318">
        <v>1</v>
      </c>
      <c r="G117" s="319"/>
      <c r="H117" s="320">
        <v>20000</v>
      </c>
      <c r="I117" s="74">
        <f t="shared" si="5"/>
        <v>10000</v>
      </c>
      <c r="J117" s="299"/>
    </row>
    <row r="118" spans="1:10" ht="17.25" customHeight="1">
      <c r="A118" s="298">
        <v>107</v>
      </c>
      <c r="B118" s="237"/>
      <c r="C118" s="7" t="s">
        <v>766</v>
      </c>
      <c r="D118" s="35">
        <v>1</v>
      </c>
      <c r="E118" s="36"/>
      <c r="F118" s="318">
        <v>1</v>
      </c>
      <c r="G118" s="319"/>
      <c r="H118" s="320">
        <v>20000</v>
      </c>
      <c r="I118" s="74">
        <f t="shared" si="5"/>
        <v>10000</v>
      </c>
      <c r="J118" s="330"/>
    </row>
    <row r="119" spans="1:10" s="262" customFormat="1" ht="17.25" customHeight="1">
      <c r="A119" s="298">
        <v>108</v>
      </c>
      <c r="B119" s="439"/>
      <c r="C119" s="7" t="s">
        <v>916</v>
      </c>
      <c r="D119" s="35">
        <v>1</v>
      </c>
      <c r="E119" s="36"/>
      <c r="F119" s="318">
        <v>1</v>
      </c>
      <c r="G119" s="319"/>
      <c r="H119" s="320">
        <v>20000</v>
      </c>
      <c r="I119" s="74">
        <f t="shared" si="5"/>
        <v>10000</v>
      </c>
      <c r="J119" s="330"/>
    </row>
    <row r="120" spans="1:10" ht="17.25" customHeight="1">
      <c r="A120" s="298">
        <v>109</v>
      </c>
      <c r="B120" s="237"/>
      <c r="C120" s="7" t="s">
        <v>767</v>
      </c>
      <c r="D120" s="35">
        <v>1</v>
      </c>
      <c r="E120" s="36"/>
      <c r="F120" s="318">
        <v>1</v>
      </c>
      <c r="G120" s="319"/>
      <c r="H120" s="320">
        <v>20000</v>
      </c>
      <c r="I120" s="74">
        <f t="shared" ref="I120" si="6">F120*10000</f>
        <v>10000</v>
      </c>
      <c r="J120" s="330"/>
    </row>
    <row r="121" spans="1:10" ht="17.25" customHeight="1">
      <c r="A121" s="487">
        <v>6</v>
      </c>
      <c r="B121" s="237"/>
      <c r="C121" s="46" t="s">
        <v>984</v>
      </c>
      <c r="D121" s="47">
        <v>1</v>
      </c>
      <c r="E121" s="48"/>
      <c r="F121" s="488"/>
      <c r="G121" s="489"/>
      <c r="H121" s="490"/>
      <c r="I121" s="51"/>
      <c r="J121" s="491"/>
    </row>
    <row r="122" spans="1:10" s="262" customFormat="1" ht="17.25" customHeight="1" thickBot="1">
      <c r="A122" s="309">
        <v>7</v>
      </c>
      <c r="B122" s="240"/>
      <c r="C122" s="217" t="s">
        <v>953</v>
      </c>
      <c r="D122" s="56">
        <v>1</v>
      </c>
      <c r="E122" s="57"/>
      <c r="F122" s="58"/>
      <c r="G122" s="59"/>
      <c r="H122" s="141"/>
      <c r="I122" s="141"/>
      <c r="J122" s="333"/>
    </row>
    <row r="123" spans="1:10" ht="17.25" customHeight="1">
      <c r="A123" s="296">
        <v>110</v>
      </c>
      <c r="B123" s="26" t="s">
        <v>279</v>
      </c>
      <c r="C123" s="244" t="s">
        <v>768</v>
      </c>
      <c r="D123" s="139">
        <v>1</v>
      </c>
      <c r="E123" s="65"/>
      <c r="F123" s="66">
        <v>1</v>
      </c>
      <c r="G123" s="67"/>
      <c r="H123" s="334">
        <v>20000</v>
      </c>
      <c r="I123" s="74">
        <f t="shared" ref="I123:I140" si="7">F123*10000</f>
        <v>10000</v>
      </c>
      <c r="J123" s="335"/>
    </row>
    <row r="124" spans="1:10" ht="17.25" customHeight="1">
      <c r="A124" s="298">
        <v>111</v>
      </c>
      <c r="B124" s="34"/>
      <c r="C124" s="7" t="s">
        <v>769</v>
      </c>
      <c r="D124" s="87">
        <v>1</v>
      </c>
      <c r="E124" s="36"/>
      <c r="F124" s="37">
        <v>1</v>
      </c>
      <c r="G124" s="38"/>
      <c r="H124" s="320">
        <v>20000</v>
      </c>
      <c r="I124" s="74">
        <f t="shared" si="7"/>
        <v>10000</v>
      </c>
      <c r="J124" s="330"/>
    </row>
    <row r="125" spans="1:10" ht="17.25" customHeight="1">
      <c r="A125" s="296">
        <v>112</v>
      </c>
      <c r="B125" s="34"/>
      <c r="C125" s="399" t="s">
        <v>770</v>
      </c>
      <c r="D125" s="87">
        <v>1</v>
      </c>
      <c r="E125" s="36"/>
      <c r="F125" s="37">
        <v>1</v>
      </c>
      <c r="G125" s="38"/>
      <c r="H125" s="320">
        <v>20000</v>
      </c>
      <c r="I125" s="74">
        <f t="shared" si="7"/>
        <v>10000</v>
      </c>
      <c r="J125" s="330"/>
    </row>
    <row r="126" spans="1:10" ht="17.25" customHeight="1">
      <c r="A126" s="298">
        <v>113</v>
      </c>
      <c r="B126" s="34"/>
      <c r="C126" s="7" t="s">
        <v>905</v>
      </c>
      <c r="D126" s="87">
        <v>1</v>
      </c>
      <c r="E126" s="36"/>
      <c r="F126" s="37">
        <v>1</v>
      </c>
      <c r="G126" s="38"/>
      <c r="H126" s="320">
        <v>20000</v>
      </c>
      <c r="I126" s="74">
        <f t="shared" si="7"/>
        <v>10000</v>
      </c>
      <c r="J126" s="330"/>
    </row>
    <row r="127" spans="1:10" ht="17.25" customHeight="1">
      <c r="A127" s="296">
        <v>114</v>
      </c>
      <c r="B127" s="34"/>
      <c r="C127" s="3" t="s">
        <v>771</v>
      </c>
      <c r="D127" s="87">
        <v>1</v>
      </c>
      <c r="E127" s="36"/>
      <c r="F127" s="37">
        <v>1</v>
      </c>
      <c r="G127" s="38"/>
      <c r="H127" s="320">
        <v>20000</v>
      </c>
      <c r="I127" s="74">
        <f t="shared" si="7"/>
        <v>10000</v>
      </c>
      <c r="J127" s="330"/>
    </row>
    <row r="128" spans="1:10" ht="17.25" customHeight="1">
      <c r="A128" s="298">
        <v>115</v>
      </c>
      <c r="B128" s="34"/>
      <c r="C128" s="85" t="s">
        <v>1060</v>
      </c>
      <c r="D128" s="87">
        <v>1</v>
      </c>
      <c r="E128" s="36"/>
      <c r="F128" s="37">
        <v>1</v>
      </c>
      <c r="G128" s="38"/>
      <c r="H128" s="320">
        <v>20000</v>
      </c>
      <c r="I128" s="74">
        <f t="shared" si="7"/>
        <v>10000</v>
      </c>
      <c r="J128" s="330"/>
    </row>
    <row r="129" spans="1:10" ht="17.25" customHeight="1">
      <c r="A129" s="296">
        <v>116</v>
      </c>
      <c r="B129" s="34"/>
      <c r="C129" s="85" t="s">
        <v>773</v>
      </c>
      <c r="D129" s="87">
        <v>1</v>
      </c>
      <c r="E129" s="36"/>
      <c r="F129" s="37">
        <v>1</v>
      </c>
      <c r="G129" s="38"/>
      <c r="H129" s="320">
        <v>20000</v>
      </c>
      <c r="I129" s="74">
        <f t="shared" si="7"/>
        <v>10000</v>
      </c>
      <c r="J129" s="330"/>
    </row>
    <row r="130" spans="1:10" ht="17.25" customHeight="1">
      <c r="A130" s="298">
        <v>117</v>
      </c>
      <c r="B130" s="34"/>
      <c r="C130" s="13" t="s">
        <v>774</v>
      </c>
      <c r="D130" s="87">
        <v>1</v>
      </c>
      <c r="E130" s="36"/>
      <c r="F130" s="37">
        <v>1</v>
      </c>
      <c r="G130" s="38"/>
      <c r="H130" s="320">
        <v>20000</v>
      </c>
      <c r="I130" s="74">
        <f t="shared" si="7"/>
        <v>10000</v>
      </c>
      <c r="J130" s="330"/>
    </row>
    <row r="131" spans="1:10" ht="17.25" customHeight="1">
      <c r="A131" s="296">
        <v>118</v>
      </c>
      <c r="B131" s="34"/>
      <c r="C131" s="7" t="s">
        <v>329</v>
      </c>
      <c r="D131" s="87">
        <v>1</v>
      </c>
      <c r="E131" s="36"/>
      <c r="F131" s="37">
        <v>1</v>
      </c>
      <c r="G131" s="38"/>
      <c r="H131" s="320">
        <v>20000</v>
      </c>
      <c r="I131" s="74">
        <f t="shared" si="7"/>
        <v>10000</v>
      </c>
      <c r="J131" s="330"/>
    </row>
    <row r="132" spans="1:10" ht="17.25" customHeight="1">
      <c r="A132" s="298">
        <v>119</v>
      </c>
      <c r="B132" s="34"/>
      <c r="C132" s="7" t="s">
        <v>775</v>
      </c>
      <c r="D132" s="87">
        <v>1</v>
      </c>
      <c r="E132" s="36"/>
      <c r="F132" s="37">
        <v>1</v>
      </c>
      <c r="G132" s="38"/>
      <c r="H132" s="320">
        <v>20000</v>
      </c>
      <c r="I132" s="74">
        <f t="shared" si="7"/>
        <v>10000</v>
      </c>
      <c r="J132" s="330"/>
    </row>
    <row r="133" spans="1:10" ht="17.25" customHeight="1">
      <c r="A133" s="296">
        <v>120</v>
      </c>
      <c r="B133" s="34"/>
      <c r="C133" s="7" t="s">
        <v>576</v>
      </c>
      <c r="D133" s="87">
        <v>1</v>
      </c>
      <c r="E133" s="36"/>
      <c r="F133" s="37">
        <v>1</v>
      </c>
      <c r="G133" s="38"/>
      <c r="H133" s="320">
        <v>20000</v>
      </c>
      <c r="I133" s="74">
        <f t="shared" si="7"/>
        <v>10000</v>
      </c>
      <c r="J133" s="330"/>
    </row>
    <row r="134" spans="1:10" ht="17.25" customHeight="1">
      <c r="A134" s="298">
        <v>121</v>
      </c>
      <c r="B134" s="34"/>
      <c r="C134" s="3" t="s">
        <v>776</v>
      </c>
      <c r="D134" s="87">
        <v>1</v>
      </c>
      <c r="E134" s="36"/>
      <c r="F134" s="37">
        <v>1</v>
      </c>
      <c r="G134" s="38"/>
      <c r="H134" s="320">
        <v>20000</v>
      </c>
      <c r="I134" s="74">
        <f t="shared" si="7"/>
        <v>10000</v>
      </c>
      <c r="J134" s="145"/>
    </row>
    <row r="135" spans="1:10" ht="17.25" customHeight="1">
      <c r="A135" s="296">
        <v>122</v>
      </c>
      <c r="B135" s="34"/>
      <c r="C135" s="7" t="s">
        <v>579</v>
      </c>
      <c r="D135" s="87">
        <v>1</v>
      </c>
      <c r="E135" s="36"/>
      <c r="F135" s="37">
        <v>1</v>
      </c>
      <c r="G135" s="38"/>
      <c r="H135" s="320">
        <v>20000</v>
      </c>
      <c r="I135" s="74">
        <f t="shared" si="7"/>
        <v>10000</v>
      </c>
      <c r="J135" s="330"/>
    </row>
    <row r="136" spans="1:10" ht="17.25" customHeight="1">
      <c r="A136" s="298">
        <v>123</v>
      </c>
      <c r="B136" s="34"/>
      <c r="C136" s="13" t="s">
        <v>777</v>
      </c>
      <c r="D136" s="87">
        <v>1</v>
      </c>
      <c r="E136" s="36"/>
      <c r="F136" s="37">
        <v>1</v>
      </c>
      <c r="G136" s="38"/>
      <c r="H136" s="320">
        <v>20000</v>
      </c>
      <c r="I136" s="74">
        <f t="shared" si="7"/>
        <v>10000</v>
      </c>
      <c r="J136" s="91"/>
    </row>
    <row r="137" spans="1:10" ht="17.25" customHeight="1">
      <c r="A137" s="296">
        <v>124</v>
      </c>
      <c r="B137" s="34"/>
      <c r="C137" s="7" t="s">
        <v>778</v>
      </c>
      <c r="D137" s="87">
        <v>1</v>
      </c>
      <c r="E137" s="36"/>
      <c r="F137" s="37">
        <v>1</v>
      </c>
      <c r="G137" s="38"/>
      <c r="H137" s="320">
        <v>20000</v>
      </c>
      <c r="I137" s="74">
        <f t="shared" si="7"/>
        <v>10000</v>
      </c>
      <c r="J137" s="330"/>
    </row>
    <row r="138" spans="1:10" ht="17.25" customHeight="1">
      <c r="A138" s="298">
        <v>125</v>
      </c>
      <c r="B138" s="34"/>
      <c r="C138" s="85" t="s">
        <v>779</v>
      </c>
      <c r="D138" s="87">
        <v>1</v>
      </c>
      <c r="E138" s="36"/>
      <c r="F138" s="37">
        <v>1</v>
      </c>
      <c r="G138" s="38"/>
      <c r="H138" s="320">
        <v>20000</v>
      </c>
      <c r="I138" s="74">
        <f t="shared" si="7"/>
        <v>10000</v>
      </c>
      <c r="J138" s="330"/>
    </row>
    <row r="139" spans="1:10" ht="17.25" customHeight="1">
      <c r="A139" s="296">
        <v>126</v>
      </c>
      <c r="B139" s="34"/>
      <c r="C139" s="7" t="s">
        <v>780</v>
      </c>
      <c r="D139" s="87">
        <v>1</v>
      </c>
      <c r="E139" s="36"/>
      <c r="F139" s="37">
        <v>1</v>
      </c>
      <c r="G139" s="38"/>
      <c r="H139" s="320">
        <v>20000</v>
      </c>
      <c r="I139" s="74">
        <f t="shared" si="7"/>
        <v>10000</v>
      </c>
      <c r="J139" s="330"/>
    </row>
    <row r="140" spans="1:10" ht="17.25" customHeight="1">
      <c r="A140" s="298">
        <v>127</v>
      </c>
      <c r="B140" s="34"/>
      <c r="C140" s="71" t="s">
        <v>38</v>
      </c>
      <c r="D140" s="87">
        <v>1</v>
      </c>
      <c r="E140" s="36"/>
      <c r="F140" s="37">
        <v>1</v>
      </c>
      <c r="G140" s="38"/>
      <c r="H140" s="320">
        <v>20000</v>
      </c>
      <c r="I140" s="74">
        <f t="shared" si="7"/>
        <v>10000</v>
      </c>
      <c r="J140" s="330"/>
    </row>
    <row r="141" spans="1:10" ht="17.25" customHeight="1">
      <c r="A141" s="301">
        <v>8</v>
      </c>
      <c r="B141" s="455"/>
      <c r="C141" s="239" t="s">
        <v>954</v>
      </c>
      <c r="D141" s="87">
        <v>1</v>
      </c>
      <c r="E141" s="36"/>
      <c r="F141" s="37"/>
      <c r="G141" s="38"/>
      <c r="H141" s="39"/>
      <c r="I141" s="39"/>
      <c r="J141" s="330"/>
    </row>
    <row r="142" spans="1:10" ht="17.25" customHeight="1">
      <c r="A142" s="301">
        <v>9</v>
      </c>
      <c r="B142" s="455"/>
      <c r="C142" s="449" t="s">
        <v>772</v>
      </c>
      <c r="D142" s="87">
        <v>1</v>
      </c>
      <c r="E142" s="36"/>
      <c r="F142" s="37"/>
      <c r="G142" s="38"/>
      <c r="H142" s="39"/>
      <c r="I142" s="39"/>
      <c r="J142" s="330"/>
    </row>
    <row r="143" spans="1:10" ht="17.25" customHeight="1">
      <c r="A143" s="301">
        <v>10</v>
      </c>
      <c r="B143" s="455"/>
      <c r="C143" s="239" t="s">
        <v>985</v>
      </c>
      <c r="D143" s="87">
        <v>1</v>
      </c>
      <c r="E143" s="36"/>
      <c r="F143" s="37"/>
      <c r="G143" s="38"/>
      <c r="H143" s="39"/>
      <c r="I143" s="39"/>
      <c r="J143" s="330"/>
    </row>
    <row r="144" spans="1:10" ht="17.25" customHeight="1" thickBot="1">
      <c r="A144" s="302">
        <v>11</v>
      </c>
      <c r="B144" s="54"/>
      <c r="C144" s="95" t="s">
        <v>986</v>
      </c>
      <c r="D144" s="77">
        <v>1</v>
      </c>
      <c r="E144" s="78"/>
      <c r="F144" s="96"/>
      <c r="G144" s="140"/>
      <c r="H144" s="99"/>
      <c r="I144" s="99"/>
      <c r="J144" s="336"/>
    </row>
    <row r="145" spans="1:10" ht="17.25" customHeight="1">
      <c r="A145" s="620" t="s">
        <v>2</v>
      </c>
      <c r="B145" s="612" t="s">
        <v>0</v>
      </c>
      <c r="C145" s="612" t="s">
        <v>307</v>
      </c>
      <c r="D145" s="606" t="s">
        <v>423</v>
      </c>
      <c r="E145" s="607"/>
      <c r="F145" s="606" t="s">
        <v>76</v>
      </c>
      <c r="G145" s="607"/>
      <c r="H145" s="608" t="s">
        <v>304</v>
      </c>
      <c r="I145" s="608" t="s">
        <v>3</v>
      </c>
      <c r="J145" s="604" t="s">
        <v>4</v>
      </c>
    </row>
    <row r="146" spans="1:10" ht="17.25" customHeight="1" thickBot="1">
      <c r="A146" s="621"/>
      <c r="B146" s="613"/>
      <c r="C146" s="613"/>
      <c r="D146" s="21" t="s">
        <v>421</v>
      </c>
      <c r="E146" s="22" t="s">
        <v>425</v>
      </c>
      <c r="F146" s="23" t="s">
        <v>421</v>
      </c>
      <c r="G146" s="24" t="s">
        <v>425</v>
      </c>
      <c r="H146" s="609"/>
      <c r="I146" s="609"/>
      <c r="J146" s="605"/>
    </row>
    <row r="147" spans="1:10" ht="17.25" customHeight="1">
      <c r="A147" s="298">
        <v>128</v>
      </c>
      <c r="B147" s="26" t="s">
        <v>89</v>
      </c>
      <c r="C147" s="13" t="s">
        <v>781</v>
      </c>
      <c r="D147" s="87">
        <v>1</v>
      </c>
      <c r="E147" s="36"/>
      <c r="F147" s="37">
        <v>1</v>
      </c>
      <c r="G147" s="93"/>
      <c r="H147" s="320">
        <v>20000</v>
      </c>
      <c r="I147" s="74">
        <f t="shared" ref="I147:I156" si="8">F147*10000</f>
        <v>10000</v>
      </c>
      <c r="J147" s="145"/>
    </row>
    <row r="148" spans="1:10" ht="17.25" customHeight="1">
      <c r="A148" s="298">
        <v>129</v>
      </c>
      <c r="B148" s="34"/>
      <c r="C148" s="8" t="s">
        <v>782</v>
      </c>
      <c r="D148" s="87">
        <v>1</v>
      </c>
      <c r="E148" s="36"/>
      <c r="F148" s="37">
        <v>1</v>
      </c>
      <c r="G148" s="93"/>
      <c r="H148" s="320">
        <v>20000</v>
      </c>
      <c r="I148" s="74">
        <f t="shared" si="8"/>
        <v>10000</v>
      </c>
      <c r="J148" s="145"/>
    </row>
    <row r="149" spans="1:10" ht="17.25" customHeight="1">
      <c r="A149" s="298">
        <v>130</v>
      </c>
      <c r="B149" s="34"/>
      <c r="C149" s="8" t="s">
        <v>783</v>
      </c>
      <c r="D149" s="87">
        <v>1</v>
      </c>
      <c r="E149" s="36"/>
      <c r="F149" s="37">
        <v>1</v>
      </c>
      <c r="G149" s="93"/>
      <c r="H149" s="320">
        <v>20000</v>
      </c>
      <c r="I149" s="74">
        <f t="shared" si="8"/>
        <v>10000</v>
      </c>
      <c r="J149" s="145"/>
    </row>
    <row r="150" spans="1:10" ht="17.25" customHeight="1">
      <c r="A150" s="298">
        <v>131</v>
      </c>
      <c r="B150" s="34"/>
      <c r="C150" s="8" t="s">
        <v>785</v>
      </c>
      <c r="D150" s="87">
        <v>1</v>
      </c>
      <c r="E150" s="36"/>
      <c r="F150" s="37">
        <v>1</v>
      </c>
      <c r="G150" s="93"/>
      <c r="H150" s="320">
        <v>20000</v>
      </c>
      <c r="I150" s="74">
        <f t="shared" si="8"/>
        <v>10000</v>
      </c>
      <c r="J150" s="145"/>
    </row>
    <row r="151" spans="1:10" ht="17.25" customHeight="1">
      <c r="A151" s="298">
        <v>132</v>
      </c>
      <c r="B151" s="34"/>
      <c r="C151" s="8" t="s">
        <v>786</v>
      </c>
      <c r="D151" s="87">
        <v>1</v>
      </c>
      <c r="E151" s="36"/>
      <c r="F151" s="37">
        <v>1</v>
      </c>
      <c r="G151" s="93"/>
      <c r="H151" s="320">
        <v>20000</v>
      </c>
      <c r="I151" s="74">
        <f t="shared" si="8"/>
        <v>10000</v>
      </c>
      <c r="J151" s="145"/>
    </row>
    <row r="152" spans="1:10" ht="17.25" customHeight="1">
      <c r="A152" s="298">
        <v>133</v>
      </c>
      <c r="B152" s="34"/>
      <c r="C152" s="401" t="s">
        <v>788</v>
      </c>
      <c r="D152" s="87">
        <v>1</v>
      </c>
      <c r="E152" s="36"/>
      <c r="F152" s="37">
        <v>1</v>
      </c>
      <c r="G152" s="93"/>
      <c r="H152" s="320">
        <v>20000</v>
      </c>
      <c r="I152" s="74">
        <f t="shared" si="8"/>
        <v>10000</v>
      </c>
      <c r="J152" s="145"/>
    </row>
    <row r="153" spans="1:10" ht="17.25" customHeight="1">
      <c r="A153" s="298">
        <v>134</v>
      </c>
      <c r="B153" s="427"/>
      <c r="C153" s="13" t="s">
        <v>789</v>
      </c>
      <c r="D153" s="87">
        <v>1</v>
      </c>
      <c r="E153" s="36"/>
      <c r="F153" s="37">
        <v>1</v>
      </c>
      <c r="G153" s="93"/>
      <c r="H153" s="320">
        <v>20000</v>
      </c>
      <c r="I153" s="74">
        <f t="shared" si="8"/>
        <v>10000</v>
      </c>
      <c r="J153" s="145"/>
    </row>
    <row r="154" spans="1:10" ht="17.25" customHeight="1">
      <c r="A154" s="298">
        <v>135</v>
      </c>
      <c r="B154" s="34"/>
      <c r="C154" s="401" t="s">
        <v>790</v>
      </c>
      <c r="D154" s="87">
        <v>1</v>
      </c>
      <c r="E154" s="36"/>
      <c r="F154" s="37">
        <v>1</v>
      </c>
      <c r="G154" s="93"/>
      <c r="H154" s="320">
        <v>20000</v>
      </c>
      <c r="I154" s="74">
        <f t="shared" si="8"/>
        <v>10000</v>
      </c>
      <c r="J154" s="145"/>
    </row>
    <row r="155" spans="1:10" ht="17.25" customHeight="1">
      <c r="A155" s="298">
        <v>136</v>
      </c>
      <c r="B155" s="34"/>
      <c r="C155" s="14" t="s">
        <v>955</v>
      </c>
      <c r="D155" s="87">
        <v>1</v>
      </c>
      <c r="E155" s="36"/>
      <c r="F155" s="37">
        <v>1</v>
      </c>
      <c r="G155" s="93"/>
      <c r="H155" s="320">
        <v>20000</v>
      </c>
      <c r="I155" s="74">
        <f t="shared" si="8"/>
        <v>10000</v>
      </c>
      <c r="J155" s="145"/>
    </row>
    <row r="156" spans="1:10" ht="17.25" customHeight="1">
      <c r="A156" s="298">
        <v>137</v>
      </c>
      <c r="B156" s="34"/>
      <c r="C156" s="2" t="s">
        <v>791</v>
      </c>
      <c r="D156" s="87">
        <v>1</v>
      </c>
      <c r="E156" s="36"/>
      <c r="F156" s="37">
        <v>1</v>
      </c>
      <c r="G156" s="93"/>
      <c r="H156" s="320">
        <v>20000</v>
      </c>
      <c r="I156" s="74">
        <f t="shared" si="8"/>
        <v>10000</v>
      </c>
      <c r="J156" s="145"/>
    </row>
    <row r="157" spans="1:10" ht="17.25" customHeight="1">
      <c r="A157" s="301">
        <v>12</v>
      </c>
      <c r="B157" s="34"/>
      <c r="C157" s="44" t="s">
        <v>590</v>
      </c>
      <c r="D157" s="87">
        <v>1</v>
      </c>
      <c r="E157" s="36"/>
      <c r="F157" s="37"/>
      <c r="G157" s="93"/>
      <c r="H157" s="74"/>
      <c r="I157" s="39"/>
      <c r="J157" s="145"/>
    </row>
    <row r="158" spans="1:10" ht="17.25" customHeight="1">
      <c r="A158" s="301">
        <v>13</v>
      </c>
      <c r="B158" s="34"/>
      <c r="C158" s="449" t="s">
        <v>787</v>
      </c>
      <c r="D158" s="87">
        <v>1</v>
      </c>
      <c r="E158" s="36"/>
      <c r="F158" s="37"/>
      <c r="G158" s="93"/>
      <c r="H158" s="320"/>
      <c r="I158" s="74"/>
      <c r="J158" s="145"/>
    </row>
    <row r="159" spans="1:10" ht="17.25" customHeight="1">
      <c r="A159" s="301">
        <v>14</v>
      </c>
      <c r="B159" s="34"/>
      <c r="C159" s="239" t="s">
        <v>784</v>
      </c>
      <c r="D159" s="87">
        <v>1</v>
      </c>
      <c r="E159" s="36"/>
      <c r="F159" s="37"/>
      <c r="G159" s="93"/>
      <c r="H159" s="320"/>
      <c r="I159" s="39"/>
      <c r="J159" s="145"/>
    </row>
    <row r="160" spans="1:10" ht="17.25" customHeight="1">
      <c r="A160" s="301">
        <v>15</v>
      </c>
      <c r="B160" s="455"/>
      <c r="C160" s="239" t="s">
        <v>987</v>
      </c>
      <c r="D160" s="87">
        <v>1</v>
      </c>
      <c r="E160" s="36"/>
      <c r="F160" s="37"/>
      <c r="G160" s="93"/>
      <c r="H160" s="320"/>
      <c r="I160" s="39"/>
      <c r="J160" s="145"/>
    </row>
    <row r="161" spans="1:10" ht="17.25" customHeight="1">
      <c r="A161" s="301">
        <v>16</v>
      </c>
      <c r="B161" s="441"/>
      <c r="C161" s="44" t="s">
        <v>872</v>
      </c>
      <c r="D161" s="87">
        <v>1</v>
      </c>
      <c r="E161" s="36"/>
      <c r="F161" s="37"/>
      <c r="G161" s="93"/>
      <c r="H161" s="74"/>
      <c r="I161" s="39"/>
      <c r="J161" s="145"/>
    </row>
    <row r="162" spans="1:10" ht="17.25" customHeight="1" thickBot="1">
      <c r="A162" s="301">
        <v>17</v>
      </c>
      <c r="B162" s="410"/>
      <c r="C162" s="44" t="s">
        <v>935</v>
      </c>
      <c r="D162" s="87">
        <v>1</v>
      </c>
      <c r="E162" s="36"/>
      <c r="F162" s="37"/>
      <c r="G162" s="93"/>
      <c r="H162" s="74"/>
      <c r="I162" s="80"/>
      <c r="J162" s="145"/>
    </row>
    <row r="163" spans="1:10" ht="17.25" customHeight="1">
      <c r="A163" s="313">
        <v>138</v>
      </c>
      <c r="B163" s="26" t="s">
        <v>102</v>
      </c>
      <c r="C163" s="7" t="s">
        <v>873</v>
      </c>
      <c r="D163" s="173">
        <v>1</v>
      </c>
      <c r="E163" s="28"/>
      <c r="F163" s="29">
        <v>1</v>
      </c>
      <c r="G163" s="337"/>
      <c r="H163" s="317">
        <v>20000</v>
      </c>
      <c r="I163" s="263">
        <f t="shared" ref="I163:I191" si="9">F163*10000</f>
        <v>10000</v>
      </c>
      <c r="J163" s="338"/>
    </row>
    <row r="164" spans="1:10" ht="17.25" customHeight="1">
      <c r="A164" s="298">
        <v>139</v>
      </c>
      <c r="B164" s="34"/>
      <c r="C164" s="402" t="s">
        <v>1061</v>
      </c>
      <c r="D164" s="87">
        <v>1</v>
      </c>
      <c r="E164" s="36"/>
      <c r="F164" s="37">
        <v>1</v>
      </c>
      <c r="G164" s="38"/>
      <c r="H164" s="320">
        <v>20000</v>
      </c>
      <c r="I164" s="74">
        <f t="shared" si="9"/>
        <v>10000</v>
      </c>
      <c r="J164" s="145"/>
    </row>
    <row r="165" spans="1:10" ht="17.25" customHeight="1">
      <c r="A165" s="298">
        <v>140</v>
      </c>
      <c r="B165" s="34"/>
      <c r="C165" s="7" t="s">
        <v>792</v>
      </c>
      <c r="D165" s="87">
        <v>1</v>
      </c>
      <c r="E165" s="36"/>
      <c r="F165" s="37">
        <v>1</v>
      </c>
      <c r="G165" s="38"/>
      <c r="H165" s="320">
        <v>20000</v>
      </c>
      <c r="I165" s="74">
        <f t="shared" si="9"/>
        <v>10000</v>
      </c>
      <c r="J165" s="339"/>
    </row>
    <row r="166" spans="1:10" ht="17.25" customHeight="1">
      <c r="A166" s="298">
        <v>141</v>
      </c>
      <c r="B166" s="34"/>
      <c r="C166" s="402" t="s">
        <v>793</v>
      </c>
      <c r="D166" s="87">
        <v>1</v>
      </c>
      <c r="E166" s="36"/>
      <c r="F166" s="37">
        <v>1</v>
      </c>
      <c r="G166" s="38"/>
      <c r="H166" s="320">
        <v>20000</v>
      </c>
      <c r="I166" s="74">
        <f t="shared" si="9"/>
        <v>10000</v>
      </c>
      <c r="J166" s="339"/>
    </row>
    <row r="167" spans="1:10" ht="17.25" customHeight="1">
      <c r="A167" s="298">
        <v>142</v>
      </c>
      <c r="B167" s="34"/>
      <c r="C167" s="14" t="s">
        <v>794</v>
      </c>
      <c r="D167" s="87">
        <v>1</v>
      </c>
      <c r="E167" s="36"/>
      <c r="F167" s="37">
        <v>1</v>
      </c>
      <c r="G167" s="38"/>
      <c r="H167" s="320">
        <v>20000</v>
      </c>
      <c r="I167" s="74">
        <f t="shared" si="9"/>
        <v>10000</v>
      </c>
      <c r="J167" s="330"/>
    </row>
    <row r="168" spans="1:10" ht="17.25" customHeight="1">
      <c r="A168" s="298">
        <v>143</v>
      </c>
      <c r="B168" s="34"/>
      <c r="C168" s="14" t="s">
        <v>795</v>
      </c>
      <c r="D168" s="87">
        <v>1</v>
      </c>
      <c r="E168" s="300"/>
      <c r="F168" s="37">
        <v>1</v>
      </c>
      <c r="G168" s="38"/>
      <c r="H168" s="320">
        <v>20000</v>
      </c>
      <c r="I168" s="74">
        <f t="shared" si="9"/>
        <v>10000</v>
      </c>
      <c r="J168" s="339"/>
    </row>
    <row r="169" spans="1:10" ht="17.25" customHeight="1">
      <c r="A169" s="298">
        <v>144</v>
      </c>
      <c r="B169" s="34"/>
      <c r="C169" s="2" t="s">
        <v>796</v>
      </c>
      <c r="D169" s="87">
        <v>1</v>
      </c>
      <c r="E169" s="36"/>
      <c r="F169" s="37">
        <v>1</v>
      </c>
      <c r="G169" s="38"/>
      <c r="H169" s="320">
        <v>20000</v>
      </c>
      <c r="I169" s="74">
        <f t="shared" si="9"/>
        <v>10000</v>
      </c>
      <c r="J169" s="145"/>
    </row>
    <row r="170" spans="1:10" ht="17.25" customHeight="1">
      <c r="A170" s="298">
        <v>145</v>
      </c>
      <c r="B170" s="34"/>
      <c r="C170" s="7" t="s">
        <v>797</v>
      </c>
      <c r="D170" s="87">
        <v>1</v>
      </c>
      <c r="E170" s="36"/>
      <c r="F170" s="37">
        <v>1</v>
      </c>
      <c r="G170" s="38"/>
      <c r="H170" s="320">
        <v>20000</v>
      </c>
      <c r="I170" s="74">
        <f t="shared" si="9"/>
        <v>10000</v>
      </c>
      <c r="J170" s="145"/>
    </row>
    <row r="171" spans="1:10" ht="17.25" customHeight="1">
      <c r="A171" s="298">
        <v>146</v>
      </c>
      <c r="B171" s="34"/>
      <c r="C171" s="2" t="s">
        <v>798</v>
      </c>
      <c r="D171" s="87">
        <v>1</v>
      </c>
      <c r="E171" s="300"/>
      <c r="F171" s="37">
        <v>1</v>
      </c>
      <c r="G171" s="38"/>
      <c r="H171" s="320">
        <v>20000</v>
      </c>
      <c r="I171" s="74">
        <f t="shared" si="9"/>
        <v>10000</v>
      </c>
      <c r="J171" s="145"/>
    </row>
    <row r="172" spans="1:10" ht="17.25" customHeight="1">
      <c r="A172" s="298">
        <v>147</v>
      </c>
      <c r="B172" s="34"/>
      <c r="C172" s="402" t="s">
        <v>799</v>
      </c>
      <c r="D172" s="87">
        <v>1</v>
      </c>
      <c r="E172" s="36"/>
      <c r="F172" s="37">
        <v>1</v>
      </c>
      <c r="G172" s="38"/>
      <c r="H172" s="320">
        <v>20000</v>
      </c>
      <c r="I172" s="74">
        <f t="shared" si="9"/>
        <v>10000</v>
      </c>
      <c r="J172" s="145"/>
    </row>
    <row r="173" spans="1:10" ht="17.25" customHeight="1">
      <c r="A173" s="298">
        <v>148</v>
      </c>
      <c r="B173" s="34"/>
      <c r="C173" s="13" t="s">
        <v>800</v>
      </c>
      <c r="D173" s="87">
        <v>1</v>
      </c>
      <c r="E173" s="36"/>
      <c r="F173" s="37">
        <v>1</v>
      </c>
      <c r="G173" s="38"/>
      <c r="H173" s="320">
        <v>20000</v>
      </c>
      <c r="I173" s="74">
        <f t="shared" si="9"/>
        <v>10000</v>
      </c>
      <c r="J173" s="145"/>
    </row>
    <row r="174" spans="1:10" ht="17.25" customHeight="1">
      <c r="A174" s="298">
        <v>149</v>
      </c>
      <c r="B174" s="34"/>
      <c r="C174" s="226" t="s">
        <v>801</v>
      </c>
      <c r="D174" s="87">
        <v>1</v>
      </c>
      <c r="E174" s="36"/>
      <c r="F174" s="37">
        <v>1</v>
      </c>
      <c r="G174" s="38"/>
      <c r="H174" s="320">
        <v>20000</v>
      </c>
      <c r="I174" s="74">
        <f t="shared" si="9"/>
        <v>10000</v>
      </c>
      <c r="J174" s="145"/>
    </row>
    <row r="175" spans="1:10" ht="17.25" customHeight="1">
      <c r="A175" s="298">
        <v>150</v>
      </c>
      <c r="B175" s="34"/>
      <c r="C175" s="402" t="s">
        <v>802</v>
      </c>
      <c r="D175" s="87">
        <v>1</v>
      </c>
      <c r="E175" s="36"/>
      <c r="F175" s="37">
        <v>1</v>
      </c>
      <c r="G175" s="38"/>
      <c r="H175" s="320">
        <v>20000</v>
      </c>
      <c r="I175" s="74">
        <f t="shared" si="9"/>
        <v>10000</v>
      </c>
      <c r="J175" s="340"/>
    </row>
    <row r="176" spans="1:10" ht="17.25" customHeight="1">
      <c r="A176" s="298">
        <v>151</v>
      </c>
      <c r="B176" s="34"/>
      <c r="C176" s="402" t="s">
        <v>803</v>
      </c>
      <c r="D176" s="87">
        <v>1</v>
      </c>
      <c r="E176" s="36"/>
      <c r="F176" s="37">
        <v>1</v>
      </c>
      <c r="G176" s="38"/>
      <c r="H176" s="320">
        <v>20000</v>
      </c>
      <c r="I176" s="74">
        <f t="shared" si="9"/>
        <v>10000</v>
      </c>
      <c r="J176" s="145"/>
    </row>
    <row r="177" spans="1:10" ht="17.25" customHeight="1">
      <c r="A177" s="298">
        <v>152</v>
      </c>
      <c r="B177" s="34"/>
      <c r="C177" s="402" t="s">
        <v>804</v>
      </c>
      <c r="D177" s="87">
        <v>1</v>
      </c>
      <c r="E177" s="36"/>
      <c r="F177" s="37">
        <v>1</v>
      </c>
      <c r="G177" s="38"/>
      <c r="H177" s="320">
        <v>20000</v>
      </c>
      <c r="I177" s="74">
        <f t="shared" si="9"/>
        <v>10000</v>
      </c>
      <c r="J177" s="145"/>
    </row>
    <row r="178" spans="1:10" ht="17.25" customHeight="1">
      <c r="A178" s="298">
        <v>153</v>
      </c>
      <c r="B178" s="34"/>
      <c r="C178" s="402" t="s">
        <v>805</v>
      </c>
      <c r="D178" s="87">
        <v>1</v>
      </c>
      <c r="E178" s="36"/>
      <c r="F178" s="37">
        <v>1</v>
      </c>
      <c r="G178" s="38"/>
      <c r="H178" s="320">
        <v>20000</v>
      </c>
      <c r="I178" s="74">
        <f t="shared" si="9"/>
        <v>10000</v>
      </c>
      <c r="J178" s="145"/>
    </row>
    <row r="179" spans="1:10" ht="17.25" customHeight="1">
      <c r="A179" s="298">
        <v>154</v>
      </c>
      <c r="B179" s="34"/>
      <c r="C179" s="402" t="s">
        <v>806</v>
      </c>
      <c r="D179" s="87">
        <v>1</v>
      </c>
      <c r="E179" s="36"/>
      <c r="F179" s="37">
        <v>1</v>
      </c>
      <c r="G179" s="38"/>
      <c r="H179" s="320">
        <v>20000</v>
      </c>
      <c r="I179" s="74">
        <f t="shared" si="9"/>
        <v>10000</v>
      </c>
      <c r="J179" s="145"/>
    </row>
    <row r="180" spans="1:10" ht="17.25" customHeight="1">
      <c r="A180" s="298">
        <v>155</v>
      </c>
      <c r="B180" s="34"/>
      <c r="C180" s="3" t="s">
        <v>807</v>
      </c>
      <c r="D180" s="87">
        <v>1</v>
      </c>
      <c r="E180" s="36"/>
      <c r="F180" s="37">
        <v>1</v>
      </c>
      <c r="G180" s="38"/>
      <c r="H180" s="320">
        <v>20000</v>
      </c>
      <c r="I180" s="74">
        <f t="shared" si="9"/>
        <v>10000</v>
      </c>
      <c r="J180" s="145"/>
    </row>
    <row r="181" spans="1:10" ht="17.25" customHeight="1">
      <c r="A181" s="298">
        <v>156</v>
      </c>
      <c r="B181" s="34"/>
      <c r="C181" s="11" t="s">
        <v>808</v>
      </c>
      <c r="D181" s="87">
        <v>1</v>
      </c>
      <c r="E181" s="36"/>
      <c r="F181" s="37">
        <v>1</v>
      </c>
      <c r="G181" s="38"/>
      <c r="H181" s="320">
        <v>20000</v>
      </c>
      <c r="I181" s="74">
        <f t="shared" si="9"/>
        <v>10000</v>
      </c>
      <c r="J181" s="145"/>
    </row>
    <row r="182" spans="1:10" ht="17.25" customHeight="1">
      <c r="A182" s="298">
        <v>157</v>
      </c>
      <c r="B182" s="34"/>
      <c r="C182" s="3" t="s">
        <v>809</v>
      </c>
      <c r="D182" s="87">
        <v>1</v>
      </c>
      <c r="E182" s="36"/>
      <c r="F182" s="37">
        <v>1</v>
      </c>
      <c r="G182" s="38"/>
      <c r="H182" s="320">
        <v>20000</v>
      </c>
      <c r="I182" s="74">
        <f t="shared" si="9"/>
        <v>10000</v>
      </c>
      <c r="J182" s="145"/>
    </row>
    <row r="183" spans="1:10" ht="17.25" customHeight="1">
      <c r="A183" s="298">
        <v>158</v>
      </c>
      <c r="B183" s="34"/>
      <c r="C183" s="402" t="s">
        <v>810</v>
      </c>
      <c r="D183" s="87">
        <v>1</v>
      </c>
      <c r="E183" s="36"/>
      <c r="F183" s="37">
        <v>1</v>
      </c>
      <c r="G183" s="38"/>
      <c r="H183" s="320">
        <v>20000</v>
      </c>
      <c r="I183" s="74">
        <f t="shared" si="9"/>
        <v>10000</v>
      </c>
      <c r="J183" s="145"/>
    </row>
    <row r="184" spans="1:10" ht="17.25" customHeight="1">
      <c r="A184" s="298">
        <v>159</v>
      </c>
      <c r="B184" s="34"/>
      <c r="C184" s="2" t="s">
        <v>811</v>
      </c>
      <c r="D184" s="87">
        <v>1</v>
      </c>
      <c r="E184" s="36"/>
      <c r="F184" s="37">
        <v>1</v>
      </c>
      <c r="G184" s="38"/>
      <c r="H184" s="320">
        <v>20000</v>
      </c>
      <c r="I184" s="74">
        <f t="shared" si="9"/>
        <v>10000</v>
      </c>
      <c r="J184" s="145"/>
    </row>
    <row r="185" spans="1:10" ht="17.25" customHeight="1">
      <c r="A185" s="298">
        <v>160</v>
      </c>
      <c r="B185" s="34"/>
      <c r="C185" s="402" t="s">
        <v>812</v>
      </c>
      <c r="D185" s="87">
        <v>1</v>
      </c>
      <c r="E185" s="36"/>
      <c r="F185" s="37">
        <v>1</v>
      </c>
      <c r="G185" s="38"/>
      <c r="H185" s="320">
        <v>20000</v>
      </c>
      <c r="I185" s="74">
        <f t="shared" si="9"/>
        <v>10000</v>
      </c>
      <c r="J185" s="145"/>
    </row>
    <row r="186" spans="1:10" ht="17.25" customHeight="1">
      <c r="A186" s="298">
        <v>161</v>
      </c>
      <c r="B186" s="34"/>
      <c r="C186" s="2" t="s">
        <v>813</v>
      </c>
      <c r="D186" s="87">
        <v>1</v>
      </c>
      <c r="E186" s="36"/>
      <c r="F186" s="37">
        <v>1</v>
      </c>
      <c r="G186" s="38"/>
      <c r="H186" s="320">
        <v>20000</v>
      </c>
      <c r="I186" s="74">
        <f t="shared" si="9"/>
        <v>10000</v>
      </c>
      <c r="J186" s="339"/>
    </row>
    <row r="187" spans="1:10" ht="17.25" customHeight="1">
      <c r="A187" s="298">
        <v>162</v>
      </c>
      <c r="B187" s="34"/>
      <c r="C187" s="573" t="s">
        <v>814</v>
      </c>
      <c r="D187" s="87">
        <v>1</v>
      </c>
      <c r="E187" s="36"/>
      <c r="F187" s="37">
        <v>1</v>
      </c>
      <c r="G187" s="38"/>
      <c r="H187" s="320">
        <v>20000</v>
      </c>
      <c r="I187" s="74">
        <f t="shared" si="9"/>
        <v>10000</v>
      </c>
      <c r="J187" s="339"/>
    </row>
    <row r="188" spans="1:10" ht="17.25" customHeight="1">
      <c r="A188" s="298">
        <v>163</v>
      </c>
      <c r="B188" s="34"/>
      <c r="C188" s="402" t="s">
        <v>815</v>
      </c>
      <c r="D188" s="87">
        <v>1</v>
      </c>
      <c r="E188" s="300"/>
      <c r="F188" s="37">
        <v>1</v>
      </c>
      <c r="G188" s="38"/>
      <c r="H188" s="320">
        <v>20000</v>
      </c>
      <c r="I188" s="74">
        <f t="shared" si="9"/>
        <v>10000</v>
      </c>
      <c r="J188" s="339"/>
    </row>
    <row r="189" spans="1:10" ht="17.25" customHeight="1">
      <c r="A189" s="298">
        <v>164</v>
      </c>
      <c r="B189" s="410"/>
      <c r="C189" s="3" t="s">
        <v>816</v>
      </c>
      <c r="D189" s="87">
        <v>1</v>
      </c>
      <c r="E189" s="36"/>
      <c r="F189" s="37">
        <v>1</v>
      </c>
      <c r="G189" s="38"/>
      <c r="H189" s="320">
        <v>20000</v>
      </c>
      <c r="I189" s="74">
        <f t="shared" si="9"/>
        <v>10000</v>
      </c>
      <c r="J189" s="145"/>
    </row>
    <row r="190" spans="1:10" ht="17.25" customHeight="1">
      <c r="A190" s="298">
        <v>165</v>
      </c>
      <c r="B190" s="34"/>
      <c r="C190" s="2" t="s">
        <v>817</v>
      </c>
      <c r="D190" s="87">
        <v>1</v>
      </c>
      <c r="E190" s="36"/>
      <c r="F190" s="37">
        <v>1</v>
      </c>
      <c r="G190" s="38"/>
      <c r="H190" s="320">
        <v>20000</v>
      </c>
      <c r="I190" s="74">
        <f t="shared" si="9"/>
        <v>10000</v>
      </c>
      <c r="J190" s="145"/>
    </row>
    <row r="191" spans="1:10" ht="17.25" customHeight="1">
      <c r="A191" s="298">
        <v>166</v>
      </c>
      <c r="B191" s="34"/>
      <c r="C191" s="7" t="s">
        <v>515</v>
      </c>
      <c r="D191" s="87">
        <v>1</v>
      </c>
      <c r="E191" s="36"/>
      <c r="F191" s="37">
        <v>1</v>
      </c>
      <c r="G191" s="38"/>
      <c r="H191" s="320">
        <v>20000</v>
      </c>
      <c r="I191" s="74">
        <f t="shared" si="9"/>
        <v>10000</v>
      </c>
      <c r="J191" s="145"/>
    </row>
    <row r="192" spans="1:10" ht="17.25" customHeight="1" thickBot="1">
      <c r="A192" s="302">
        <v>18</v>
      </c>
      <c r="B192" s="54"/>
      <c r="C192" s="95" t="s">
        <v>884</v>
      </c>
      <c r="D192" s="77">
        <v>1</v>
      </c>
      <c r="E192" s="78"/>
      <c r="F192" s="96"/>
      <c r="G192" s="140"/>
      <c r="H192" s="99"/>
      <c r="I192" s="99"/>
      <c r="J192" s="162"/>
    </row>
    <row r="193" spans="1:10" ht="17.25" customHeight="1">
      <c r="A193" s="620" t="s">
        <v>2</v>
      </c>
      <c r="B193" s="612" t="s">
        <v>0</v>
      </c>
      <c r="C193" s="612" t="s">
        <v>307</v>
      </c>
      <c r="D193" s="606" t="s">
        <v>423</v>
      </c>
      <c r="E193" s="607"/>
      <c r="F193" s="606" t="s">
        <v>76</v>
      </c>
      <c r="G193" s="607"/>
      <c r="H193" s="608" t="s">
        <v>304</v>
      </c>
      <c r="I193" s="608" t="s">
        <v>3</v>
      </c>
      <c r="J193" s="604" t="s">
        <v>4</v>
      </c>
    </row>
    <row r="194" spans="1:10" ht="17.25" customHeight="1" thickBot="1">
      <c r="A194" s="621"/>
      <c r="B194" s="613"/>
      <c r="C194" s="613"/>
      <c r="D194" s="21" t="s">
        <v>421</v>
      </c>
      <c r="E194" s="22" t="s">
        <v>425</v>
      </c>
      <c r="F194" s="23" t="s">
        <v>421</v>
      </c>
      <c r="G194" s="24" t="s">
        <v>425</v>
      </c>
      <c r="H194" s="609"/>
      <c r="I194" s="609"/>
      <c r="J194" s="605"/>
    </row>
    <row r="195" spans="1:10" ht="17.25" customHeight="1">
      <c r="A195" s="296">
        <v>167</v>
      </c>
      <c r="B195" s="26" t="s">
        <v>37</v>
      </c>
      <c r="C195" s="244" t="s">
        <v>818</v>
      </c>
      <c r="D195" s="139">
        <v>1</v>
      </c>
      <c r="E195" s="65"/>
      <c r="F195" s="66">
        <v>1</v>
      </c>
      <c r="G195" s="67"/>
      <c r="H195" s="334">
        <v>20000</v>
      </c>
      <c r="I195" s="74">
        <f t="shared" ref="I195:I214" si="10">F195*10000</f>
        <v>10000</v>
      </c>
      <c r="J195" s="335"/>
    </row>
    <row r="196" spans="1:10" s="42" customFormat="1" ht="17.25" customHeight="1">
      <c r="A196" s="298">
        <v>168</v>
      </c>
      <c r="B196" s="34"/>
      <c r="C196" s="7" t="s">
        <v>1062</v>
      </c>
      <c r="D196" s="87">
        <v>1</v>
      </c>
      <c r="E196" s="36"/>
      <c r="F196" s="37">
        <v>1</v>
      </c>
      <c r="G196" s="38"/>
      <c r="H196" s="320">
        <v>20000</v>
      </c>
      <c r="I196" s="74">
        <f t="shared" si="10"/>
        <v>10000</v>
      </c>
      <c r="J196" s="341"/>
    </row>
    <row r="197" spans="1:10" ht="17.25" customHeight="1">
      <c r="A197" s="298">
        <v>169</v>
      </c>
      <c r="B197" s="34"/>
      <c r="C197" s="8" t="s">
        <v>819</v>
      </c>
      <c r="D197" s="87">
        <v>1</v>
      </c>
      <c r="E197" s="36"/>
      <c r="F197" s="37">
        <v>1</v>
      </c>
      <c r="G197" s="38"/>
      <c r="H197" s="320">
        <v>20000</v>
      </c>
      <c r="I197" s="74">
        <f t="shared" si="10"/>
        <v>10000</v>
      </c>
      <c r="J197" s="330"/>
    </row>
    <row r="198" spans="1:10" ht="17.25" customHeight="1">
      <c r="A198" s="298">
        <v>170</v>
      </c>
      <c r="B198" s="34"/>
      <c r="C198" s="8" t="s">
        <v>820</v>
      </c>
      <c r="D198" s="87">
        <v>1</v>
      </c>
      <c r="E198" s="36"/>
      <c r="F198" s="37">
        <v>1</v>
      </c>
      <c r="G198" s="38"/>
      <c r="H198" s="320">
        <v>20000</v>
      </c>
      <c r="I198" s="74">
        <f t="shared" si="10"/>
        <v>10000</v>
      </c>
      <c r="J198" s="91"/>
    </row>
    <row r="199" spans="1:10" ht="17.25" customHeight="1">
      <c r="A199" s="298">
        <v>171</v>
      </c>
      <c r="B199" s="555"/>
      <c r="C199" s="8" t="s">
        <v>1063</v>
      </c>
      <c r="D199" s="87">
        <v>1</v>
      </c>
      <c r="E199" s="36"/>
      <c r="F199" s="37">
        <v>1</v>
      </c>
      <c r="G199" s="38"/>
      <c r="H199" s="320">
        <v>20000</v>
      </c>
      <c r="I199" s="74">
        <f t="shared" si="10"/>
        <v>10000</v>
      </c>
      <c r="J199" s="91"/>
    </row>
    <row r="200" spans="1:10" ht="17.25" customHeight="1">
      <c r="A200" s="298">
        <v>172</v>
      </c>
      <c r="B200" s="34"/>
      <c r="C200" s="8" t="s">
        <v>821</v>
      </c>
      <c r="D200" s="87">
        <v>1</v>
      </c>
      <c r="E200" s="36"/>
      <c r="F200" s="37">
        <v>1</v>
      </c>
      <c r="G200" s="38"/>
      <c r="H200" s="320">
        <v>20000</v>
      </c>
      <c r="I200" s="74">
        <f t="shared" si="10"/>
        <v>10000</v>
      </c>
      <c r="J200" s="342"/>
    </row>
    <row r="201" spans="1:10" ht="17.25" customHeight="1">
      <c r="A201" s="298">
        <v>173</v>
      </c>
      <c r="B201" s="34"/>
      <c r="C201" s="85" t="s">
        <v>822</v>
      </c>
      <c r="D201" s="87">
        <v>1</v>
      </c>
      <c r="E201" s="36"/>
      <c r="F201" s="37">
        <v>1</v>
      </c>
      <c r="G201" s="38"/>
      <c r="H201" s="320">
        <v>20000</v>
      </c>
      <c r="I201" s="74">
        <f t="shared" si="10"/>
        <v>10000</v>
      </c>
      <c r="J201" s="342"/>
    </row>
    <row r="202" spans="1:10" ht="17.25" customHeight="1">
      <c r="A202" s="298">
        <v>174</v>
      </c>
      <c r="B202" s="34"/>
      <c r="C202" s="8" t="s">
        <v>823</v>
      </c>
      <c r="D202" s="87">
        <v>1</v>
      </c>
      <c r="E202" s="36"/>
      <c r="F202" s="37">
        <v>1</v>
      </c>
      <c r="G202" s="38"/>
      <c r="H202" s="320">
        <v>20000</v>
      </c>
      <c r="I202" s="74">
        <f t="shared" si="10"/>
        <v>10000</v>
      </c>
      <c r="J202" s="330"/>
    </row>
    <row r="203" spans="1:10" ht="17.25" customHeight="1">
      <c r="A203" s="298">
        <v>175</v>
      </c>
      <c r="B203" s="34"/>
      <c r="C203" s="8" t="s">
        <v>824</v>
      </c>
      <c r="D203" s="87">
        <v>1</v>
      </c>
      <c r="E203" s="36"/>
      <c r="F203" s="37">
        <v>1</v>
      </c>
      <c r="G203" s="38"/>
      <c r="H203" s="320">
        <v>20000</v>
      </c>
      <c r="I203" s="74">
        <f t="shared" si="10"/>
        <v>10000</v>
      </c>
      <c r="J203" s="91"/>
    </row>
    <row r="204" spans="1:10" ht="17.25" customHeight="1">
      <c r="A204" s="298">
        <v>176</v>
      </c>
      <c r="B204" s="34"/>
      <c r="C204" s="14" t="s">
        <v>825</v>
      </c>
      <c r="D204" s="87">
        <v>1</v>
      </c>
      <c r="E204" s="36"/>
      <c r="F204" s="37">
        <v>1</v>
      </c>
      <c r="G204" s="38"/>
      <c r="H204" s="320">
        <v>20000</v>
      </c>
      <c r="I204" s="74">
        <f t="shared" si="10"/>
        <v>10000</v>
      </c>
      <c r="J204" s="330"/>
    </row>
    <row r="205" spans="1:10" ht="17.25" customHeight="1">
      <c r="A205" s="298">
        <v>177</v>
      </c>
      <c r="B205" s="34"/>
      <c r="C205" s="8" t="s">
        <v>826</v>
      </c>
      <c r="D205" s="87">
        <v>1</v>
      </c>
      <c r="E205" s="36"/>
      <c r="F205" s="37">
        <v>1</v>
      </c>
      <c r="G205" s="38"/>
      <c r="H205" s="320">
        <v>20000</v>
      </c>
      <c r="I205" s="74">
        <f t="shared" si="10"/>
        <v>10000</v>
      </c>
      <c r="J205" s="342"/>
    </row>
    <row r="206" spans="1:10" ht="17.25" customHeight="1">
      <c r="A206" s="298">
        <v>178</v>
      </c>
      <c r="B206" s="34"/>
      <c r="C206" s="8" t="s">
        <v>827</v>
      </c>
      <c r="D206" s="87">
        <v>1</v>
      </c>
      <c r="E206" s="36"/>
      <c r="F206" s="37">
        <v>1</v>
      </c>
      <c r="G206" s="38"/>
      <c r="H206" s="320">
        <v>20000</v>
      </c>
      <c r="I206" s="74">
        <f t="shared" si="10"/>
        <v>10000</v>
      </c>
      <c r="J206" s="342"/>
    </row>
    <row r="207" spans="1:10" ht="17.25" customHeight="1">
      <c r="A207" s="298">
        <v>179</v>
      </c>
      <c r="B207" s="34"/>
      <c r="C207" s="8" t="s">
        <v>828</v>
      </c>
      <c r="D207" s="87">
        <v>1</v>
      </c>
      <c r="E207" s="36"/>
      <c r="F207" s="37">
        <v>1</v>
      </c>
      <c r="G207" s="38"/>
      <c r="H207" s="320">
        <v>20000</v>
      </c>
      <c r="I207" s="74">
        <f t="shared" si="10"/>
        <v>10000</v>
      </c>
      <c r="J207" s="342"/>
    </row>
    <row r="208" spans="1:10" ht="17.25" customHeight="1">
      <c r="A208" s="298">
        <v>180</v>
      </c>
      <c r="B208" s="555"/>
      <c r="C208" s="8" t="s">
        <v>1064</v>
      </c>
      <c r="D208" s="87">
        <v>1</v>
      </c>
      <c r="E208" s="36"/>
      <c r="F208" s="37">
        <v>1</v>
      </c>
      <c r="G208" s="38"/>
      <c r="H208" s="320">
        <v>20000</v>
      </c>
      <c r="I208" s="74">
        <f t="shared" si="10"/>
        <v>10000</v>
      </c>
      <c r="J208" s="342"/>
    </row>
    <row r="209" spans="1:10" ht="17.25" customHeight="1">
      <c r="A209" s="298">
        <v>181</v>
      </c>
      <c r="B209" s="34"/>
      <c r="C209" s="8" t="s">
        <v>829</v>
      </c>
      <c r="D209" s="87">
        <v>1</v>
      </c>
      <c r="E209" s="36"/>
      <c r="F209" s="37">
        <v>1</v>
      </c>
      <c r="G209" s="38"/>
      <c r="H209" s="320">
        <v>20000</v>
      </c>
      <c r="I209" s="74">
        <f t="shared" si="10"/>
        <v>10000</v>
      </c>
      <c r="J209" s="330"/>
    </row>
    <row r="210" spans="1:10" ht="17.25" customHeight="1">
      <c r="A210" s="298">
        <v>182</v>
      </c>
      <c r="B210" s="34"/>
      <c r="C210" s="14" t="s">
        <v>830</v>
      </c>
      <c r="D210" s="87">
        <v>1</v>
      </c>
      <c r="E210" s="36"/>
      <c r="F210" s="37">
        <v>1</v>
      </c>
      <c r="G210" s="38"/>
      <c r="H210" s="320">
        <v>20000</v>
      </c>
      <c r="I210" s="74">
        <f t="shared" si="10"/>
        <v>10000</v>
      </c>
      <c r="J210" s="330"/>
    </row>
    <row r="211" spans="1:10" ht="17.25" customHeight="1">
      <c r="A211" s="298">
        <v>183</v>
      </c>
      <c r="B211" s="34"/>
      <c r="C211" s="13" t="s">
        <v>831</v>
      </c>
      <c r="D211" s="87">
        <v>1</v>
      </c>
      <c r="E211" s="36"/>
      <c r="F211" s="37">
        <v>1</v>
      </c>
      <c r="G211" s="38"/>
      <c r="H211" s="320">
        <v>20000</v>
      </c>
      <c r="I211" s="74">
        <f t="shared" si="10"/>
        <v>10000</v>
      </c>
      <c r="J211" s="91"/>
    </row>
    <row r="212" spans="1:10" ht="17.25" customHeight="1">
      <c r="A212" s="298">
        <v>184</v>
      </c>
      <c r="B212" s="34"/>
      <c r="C212" s="7" t="s">
        <v>832</v>
      </c>
      <c r="D212" s="87">
        <v>1</v>
      </c>
      <c r="E212" s="36"/>
      <c r="F212" s="37">
        <v>1</v>
      </c>
      <c r="G212" s="38"/>
      <c r="H212" s="320">
        <v>20000</v>
      </c>
      <c r="I212" s="74">
        <f t="shared" si="10"/>
        <v>10000</v>
      </c>
      <c r="J212" s="91"/>
    </row>
    <row r="213" spans="1:10" ht="17.25" customHeight="1">
      <c r="A213" s="298">
        <v>185</v>
      </c>
      <c r="B213" s="34"/>
      <c r="C213" s="13" t="s">
        <v>833</v>
      </c>
      <c r="D213" s="87">
        <v>1</v>
      </c>
      <c r="E213" s="36"/>
      <c r="F213" s="37">
        <v>1</v>
      </c>
      <c r="G213" s="38"/>
      <c r="H213" s="320">
        <v>20000</v>
      </c>
      <c r="I213" s="74">
        <f t="shared" si="10"/>
        <v>10000</v>
      </c>
      <c r="J213" s="91"/>
    </row>
    <row r="214" spans="1:10" ht="17.25" customHeight="1">
      <c r="A214" s="298">
        <v>186</v>
      </c>
      <c r="B214" s="34"/>
      <c r="C214" s="13" t="s">
        <v>834</v>
      </c>
      <c r="D214" s="87">
        <v>1</v>
      </c>
      <c r="E214" s="36"/>
      <c r="F214" s="37">
        <v>1</v>
      </c>
      <c r="G214" s="38"/>
      <c r="H214" s="320">
        <v>20000</v>
      </c>
      <c r="I214" s="74">
        <f t="shared" si="10"/>
        <v>10000</v>
      </c>
      <c r="J214" s="91"/>
    </row>
    <row r="215" spans="1:10" ht="17.25" customHeight="1" thickBot="1">
      <c r="A215" s="450">
        <v>19</v>
      </c>
      <c r="B215" s="54"/>
      <c r="C215" s="95" t="s">
        <v>921</v>
      </c>
      <c r="D215" s="77">
        <v>1</v>
      </c>
      <c r="E215" s="78"/>
      <c r="F215" s="58"/>
      <c r="G215" s="59"/>
      <c r="H215" s="324"/>
      <c r="I215" s="80"/>
      <c r="J215" s="183"/>
    </row>
    <row r="216" spans="1:10" ht="17.25" customHeight="1">
      <c r="A216" s="313">
        <v>187</v>
      </c>
      <c r="B216" s="26" t="s">
        <v>36</v>
      </c>
      <c r="C216" s="244" t="s">
        <v>835</v>
      </c>
      <c r="D216" s="173">
        <v>1</v>
      </c>
      <c r="E216" s="28"/>
      <c r="F216" s="66">
        <v>1</v>
      </c>
      <c r="G216" s="67"/>
      <c r="H216" s="344">
        <v>20000</v>
      </c>
      <c r="I216" s="246">
        <f t="shared" ref="I216:I232" si="11">F216*10000</f>
        <v>10000</v>
      </c>
      <c r="J216" s="338"/>
    </row>
    <row r="217" spans="1:10" ht="17.25" customHeight="1">
      <c r="A217" s="298">
        <v>188</v>
      </c>
      <c r="B217" s="153"/>
      <c r="C217" s="7" t="s">
        <v>836</v>
      </c>
      <c r="D217" s="87">
        <v>1</v>
      </c>
      <c r="E217" s="36"/>
      <c r="F217" s="37">
        <v>1</v>
      </c>
      <c r="G217" s="38"/>
      <c r="H217" s="321">
        <v>20000</v>
      </c>
      <c r="I217" s="74">
        <f t="shared" si="11"/>
        <v>10000</v>
      </c>
      <c r="J217" s="145"/>
    </row>
    <row r="218" spans="1:10" ht="17.25" customHeight="1">
      <c r="A218" s="298">
        <v>189</v>
      </c>
      <c r="B218" s="153"/>
      <c r="C218" s="7" t="s">
        <v>837</v>
      </c>
      <c r="D218" s="87">
        <v>1</v>
      </c>
      <c r="E218" s="36"/>
      <c r="F218" s="37">
        <v>1</v>
      </c>
      <c r="G218" s="38"/>
      <c r="H218" s="321">
        <v>20000</v>
      </c>
      <c r="I218" s="74">
        <f t="shared" si="11"/>
        <v>10000</v>
      </c>
      <c r="J218" s="145"/>
    </row>
    <row r="219" spans="1:10" ht="17.25" customHeight="1">
      <c r="A219" s="298">
        <v>190</v>
      </c>
      <c r="B219" s="153"/>
      <c r="C219" s="7" t="s">
        <v>838</v>
      </c>
      <c r="D219" s="87">
        <v>1</v>
      </c>
      <c r="E219" s="36"/>
      <c r="F219" s="37">
        <v>1</v>
      </c>
      <c r="G219" s="38"/>
      <c r="H219" s="321">
        <v>20000</v>
      </c>
      <c r="I219" s="74">
        <f t="shared" si="11"/>
        <v>10000</v>
      </c>
      <c r="J219" s="145"/>
    </row>
    <row r="220" spans="1:10" ht="17.25" customHeight="1">
      <c r="A220" s="298">
        <v>191</v>
      </c>
      <c r="B220" s="153"/>
      <c r="C220" s="2" t="s">
        <v>840</v>
      </c>
      <c r="D220" s="87">
        <v>1</v>
      </c>
      <c r="E220" s="36"/>
      <c r="F220" s="37">
        <v>1</v>
      </c>
      <c r="G220" s="38"/>
      <c r="H220" s="321">
        <v>20000</v>
      </c>
      <c r="I220" s="74">
        <f t="shared" si="11"/>
        <v>10000</v>
      </c>
      <c r="J220" s="145"/>
    </row>
    <row r="221" spans="1:10" ht="17.25" customHeight="1">
      <c r="A221" s="298">
        <v>192</v>
      </c>
      <c r="B221" s="153"/>
      <c r="C221" s="7" t="s">
        <v>841</v>
      </c>
      <c r="D221" s="87">
        <v>1</v>
      </c>
      <c r="E221" s="36"/>
      <c r="F221" s="37">
        <v>1</v>
      </c>
      <c r="G221" s="38"/>
      <c r="H221" s="321">
        <v>20000</v>
      </c>
      <c r="I221" s="74">
        <f t="shared" si="11"/>
        <v>10000</v>
      </c>
      <c r="J221" s="145"/>
    </row>
    <row r="222" spans="1:10" ht="17.25" customHeight="1">
      <c r="A222" s="298">
        <v>193</v>
      </c>
      <c r="B222" s="153"/>
      <c r="C222" s="7" t="s">
        <v>842</v>
      </c>
      <c r="D222" s="87">
        <v>1</v>
      </c>
      <c r="E222" s="36"/>
      <c r="F222" s="37">
        <v>1</v>
      </c>
      <c r="G222" s="38"/>
      <c r="H222" s="321">
        <v>20000</v>
      </c>
      <c r="I222" s="74">
        <f t="shared" si="11"/>
        <v>10000</v>
      </c>
      <c r="J222" s="145"/>
    </row>
    <row r="223" spans="1:10" ht="17.25" customHeight="1">
      <c r="A223" s="298">
        <v>194</v>
      </c>
      <c r="B223" s="153"/>
      <c r="C223" s="574" t="s">
        <v>844</v>
      </c>
      <c r="D223" s="87">
        <v>1</v>
      </c>
      <c r="E223" s="36"/>
      <c r="F223" s="37">
        <v>1</v>
      </c>
      <c r="G223" s="38"/>
      <c r="H223" s="321">
        <v>20000</v>
      </c>
      <c r="I223" s="74">
        <f t="shared" si="11"/>
        <v>10000</v>
      </c>
      <c r="J223" s="145"/>
    </row>
    <row r="224" spans="1:10" ht="17.25" customHeight="1">
      <c r="A224" s="298">
        <v>195</v>
      </c>
      <c r="B224" s="153"/>
      <c r="C224" s="7" t="s">
        <v>420</v>
      </c>
      <c r="D224" s="87">
        <v>1</v>
      </c>
      <c r="E224" s="36"/>
      <c r="F224" s="37">
        <v>1</v>
      </c>
      <c r="G224" s="38"/>
      <c r="H224" s="321">
        <v>20000</v>
      </c>
      <c r="I224" s="74">
        <f t="shared" si="11"/>
        <v>10000</v>
      </c>
      <c r="J224" s="145"/>
    </row>
    <row r="225" spans="1:11" ht="17.25" customHeight="1">
      <c r="A225" s="298">
        <v>196</v>
      </c>
      <c r="B225" s="153"/>
      <c r="C225" s="2" t="s">
        <v>845</v>
      </c>
      <c r="D225" s="87">
        <v>1</v>
      </c>
      <c r="E225" s="36"/>
      <c r="F225" s="37">
        <v>1</v>
      </c>
      <c r="G225" s="38"/>
      <c r="H225" s="321">
        <v>20000</v>
      </c>
      <c r="I225" s="74">
        <f t="shared" si="11"/>
        <v>10000</v>
      </c>
      <c r="J225" s="145"/>
    </row>
    <row r="226" spans="1:11" ht="17.25" customHeight="1">
      <c r="A226" s="298">
        <v>197</v>
      </c>
      <c r="B226" s="153"/>
      <c r="C226" s="7" t="s">
        <v>846</v>
      </c>
      <c r="D226" s="87">
        <v>1</v>
      </c>
      <c r="E226" s="36"/>
      <c r="F226" s="37">
        <v>1</v>
      </c>
      <c r="G226" s="38"/>
      <c r="H226" s="321">
        <v>20000</v>
      </c>
      <c r="I226" s="74">
        <f t="shared" si="11"/>
        <v>10000</v>
      </c>
      <c r="J226" s="145"/>
    </row>
    <row r="227" spans="1:11" ht="17.25" customHeight="1">
      <c r="A227" s="298">
        <v>198</v>
      </c>
      <c r="B227" s="153"/>
      <c r="C227" s="2" t="s">
        <v>847</v>
      </c>
      <c r="D227" s="87">
        <v>1</v>
      </c>
      <c r="E227" s="36"/>
      <c r="F227" s="37">
        <v>1</v>
      </c>
      <c r="G227" s="38"/>
      <c r="H227" s="321">
        <v>20000</v>
      </c>
      <c r="I227" s="74">
        <f t="shared" si="11"/>
        <v>10000</v>
      </c>
      <c r="J227" s="145"/>
    </row>
    <row r="228" spans="1:11" ht="17.25" customHeight="1">
      <c r="A228" s="298">
        <v>199</v>
      </c>
      <c r="B228" s="153"/>
      <c r="C228" s="7" t="s">
        <v>848</v>
      </c>
      <c r="D228" s="87">
        <v>1</v>
      </c>
      <c r="E228" s="36"/>
      <c r="F228" s="37">
        <v>1</v>
      </c>
      <c r="G228" s="38"/>
      <c r="H228" s="321">
        <v>20000</v>
      </c>
      <c r="I228" s="74">
        <f t="shared" si="11"/>
        <v>10000</v>
      </c>
      <c r="J228" s="145"/>
    </row>
    <row r="229" spans="1:11" ht="17.25" customHeight="1">
      <c r="A229" s="298">
        <v>200</v>
      </c>
      <c r="B229" s="153"/>
      <c r="C229" s="7" t="s">
        <v>849</v>
      </c>
      <c r="D229" s="87">
        <v>1</v>
      </c>
      <c r="E229" s="36"/>
      <c r="F229" s="37">
        <v>1</v>
      </c>
      <c r="G229" s="38"/>
      <c r="H229" s="321">
        <v>20000</v>
      </c>
      <c r="I229" s="74">
        <f t="shared" si="11"/>
        <v>10000</v>
      </c>
      <c r="J229" s="145"/>
    </row>
    <row r="230" spans="1:11" ht="17.25" customHeight="1">
      <c r="A230" s="298">
        <v>201</v>
      </c>
      <c r="B230" s="153"/>
      <c r="C230" s="575" t="s">
        <v>843</v>
      </c>
      <c r="D230" s="87">
        <v>1</v>
      </c>
      <c r="E230" s="36"/>
      <c r="F230" s="37">
        <v>1</v>
      </c>
      <c r="G230" s="38"/>
      <c r="H230" s="321">
        <v>20000</v>
      </c>
      <c r="I230" s="74">
        <f t="shared" si="11"/>
        <v>10000</v>
      </c>
      <c r="J230" s="145"/>
    </row>
    <row r="231" spans="1:11" ht="17.25" customHeight="1">
      <c r="A231" s="298">
        <v>202</v>
      </c>
      <c r="B231" s="153"/>
      <c r="C231" s="7" t="s">
        <v>850</v>
      </c>
      <c r="D231" s="87">
        <v>1</v>
      </c>
      <c r="E231" s="36"/>
      <c r="F231" s="37">
        <v>1</v>
      </c>
      <c r="G231" s="38"/>
      <c r="H231" s="321">
        <v>20000</v>
      </c>
      <c r="I231" s="74">
        <f t="shared" si="11"/>
        <v>10000</v>
      </c>
      <c r="J231" s="145"/>
    </row>
    <row r="232" spans="1:11" ht="17.25" customHeight="1">
      <c r="A232" s="566">
        <v>203</v>
      </c>
      <c r="B232" s="153"/>
      <c r="C232" s="63" t="s">
        <v>413</v>
      </c>
      <c r="D232" s="139">
        <v>1</v>
      </c>
      <c r="E232" s="65"/>
      <c r="F232" s="66">
        <v>1</v>
      </c>
      <c r="G232" s="67"/>
      <c r="H232" s="576">
        <v>20000</v>
      </c>
      <c r="I232" s="74">
        <f t="shared" si="11"/>
        <v>10000</v>
      </c>
      <c r="J232" s="144"/>
    </row>
    <row r="233" spans="1:11" s="42" customFormat="1" ht="17.25" customHeight="1" thickBot="1">
      <c r="A233" s="584">
        <v>20</v>
      </c>
      <c r="B233" s="577"/>
      <c r="C233" s="582" t="s">
        <v>839</v>
      </c>
      <c r="D233" s="581">
        <v>1</v>
      </c>
      <c r="E233" s="78"/>
      <c r="F233" s="578"/>
      <c r="G233" s="579"/>
      <c r="H233" s="583"/>
      <c r="I233" s="131"/>
      <c r="J233" s="580"/>
    </row>
    <row r="234" spans="1:11" s="110" customFormat="1" ht="17.25" customHeight="1" thickBot="1">
      <c r="A234" s="636" t="s">
        <v>1</v>
      </c>
      <c r="B234" s="637"/>
      <c r="C234" s="646"/>
      <c r="D234" s="108">
        <f>SUM(D6:D233)</f>
        <v>220</v>
      </c>
      <c r="E234" s="146">
        <f t="shared" ref="E234:I234" si="12">SUM(E6:E232)</f>
        <v>0</v>
      </c>
      <c r="F234" s="108">
        <f t="shared" si="12"/>
        <v>201</v>
      </c>
      <c r="G234" s="146">
        <f t="shared" si="12"/>
        <v>0</v>
      </c>
      <c r="H234" s="108">
        <f t="shared" si="12"/>
        <v>4020000</v>
      </c>
      <c r="I234" s="190">
        <f t="shared" si="12"/>
        <v>2010000</v>
      </c>
      <c r="J234" s="109"/>
      <c r="K234" s="20"/>
    </row>
    <row r="235" spans="1:11" s="16" customFormat="1" ht="17.25" customHeight="1" thickBot="1">
      <c r="A235" s="111"/>
      <c r="B235" s="111"/>
      <c r="C235" s="111"/>
      <c r="D235" s="111"/>
      <c r="E235" s="112"/>
      <c r="F235" s="111"/>
      <c r="G235" s="112"/>
      <c r="H235" s="113"/>
      <c r="I235" s="113"/>
      <c r="J235" s="114"/>
      <c r="K235" s="20"/>
    </row>
    <row r="236" spans="1:11" s="16" customFormat="1" ht="17.25" customHeight="1" thickBot="1">
      <c r="B236" s="115" t="s">
        <v>6</v>
      </c>
      <c r="C236" s="116" t="s">
        <v>7</v>
      </c>
      <c r="D236" s="624" t="s">
        <v>305</v>
      </c>
      <c r="E236" s="635"/>
      <c r="F236" s="624" t="s">
        <v>426</v>
      </c>
      <c r="G236" s="635"/>
      <c r="H236" s="116" t="s">
        <v>427</v>
      </c>
      <c r="I236" s="117" t="s">
        <v>428</v>
      </c>
      <c r="K236" s="20"/>
    </row>
    <row r="237" spans="1:11" s="16" customFormat="1" ht="17.25" customHeight="1" thickTop="1" thickBot="1">
      <c r="B237" s="118" t="s">
        <v>421</v>
      </c>
      <c r="C237" s="119">
        <v>20000</v>
      </c>
      <c r="D237" s="638">
        <f>D234</f>
        <v>220</v>
      </c>
      <c r="E237" s="645"/>
      <c r="F237" s="638">
        <f>F234</f>
        <v>201</v>
      </c>
      <c r="G237" s="645"/>
      <c r="H237" s="120">
        <f>F237*C237</f>
        <v>4020000</v>
      </c>
      <c r="I237" s="121">
        <f>I234</f>
        <v>2010000</v>
      </c>
      <c r="K237" s="20"/>
    </row>
    <row r="238" spans="1:11" s="110" customFormat="1" ht="17.25" customHeight="1" thickTop="1" thickBot="1">
      <c r="A238" s="16"/>
      <c r="B238" s="622" t="s">
        <v>49</v>
      </c>
      <c r="C238" s="623"/>
      <c r="D238" s="629">
        <f>D237</f>
        <v>220</v>
      </c>
      <c r="E238" s="623"/>
      <c r="F238" s="629">
        <f>F237</f>
        <v>201</v>
      </c>
      <c r="G238" s="623"/>
      <c r="H238" s="126">
        <f>SUM(H237:H237)</f>
        <v>4020000</v>
      </c>
      <c r="I238" s="127">
        <f>SUM(I237:I237)</f>
        <v>2010000</v>
      </c>
      <c r="K238" s="20"/>
    </row>
    <row r="239" spans="1:11" s="16" customFormat="1" ht="17.25" customHeight="1">
      <c r="A239" s="345"/>
      <c r="B239" s="346"/>
      <c r="C239" s="346"/>
      <c r="D239" s="346"/>
      <c r="E239" s="347"/>
      <c r="F239" s="346"/>
      <c r="G239" s="347"/>
      <c r="H239" s="346"/>
      <c r="I239" s="348"/>
      <c r="J239" s="346"/>
      <c r="K239" s="20"/>
    </row>
    <row r="241" spans="2:2" ht="17.25" customHeight="1">
      <c r="B241" s="349"/>
    </row>
  </sheetData>
  <sortState xmlns:xlrd2="http://schemas.microsoft.com/office/spreadsheetml/2017/richdata2" ref="C75:I86">
    <sortCondition ref="C75:C86"/>
  </sortState>
  <mergeCells count="49">
    <mergeCell ref="A193:A194"/>
    <mergeCell ref="B193:B194"/>
    <mergeCell ref="C193:C194"/>
    <mergeCell ref="D193:E193"/>
    <mergeCell ref="B238:C238"/>
    <mergeCell ref="A234:C234"/>
    <mergeCell ref="D236:E236"/>
    <mergeCell ref="F236:G236"/>
    <mergeCell ref="D237:E237"/>
    <mergeCell ref="F237:G237"/>
    <mergeCell ref="D238:E238"/>
    <mergeCell ref="I193:I194"/>
    <mergeCell ref="F238:G238"/>
    <mergeCell ref="F193:G193"/>
    <mergeCell ref="C58:C59"/>
    <mergeCell ref="J193:J194"/>
    <mergeCell ref="H99:H100"/>
    <mergeCell ref="I99:I100"/>
    <mergeCell ref="J99:J100"/>
    <mergeCell ref="H145:H146"/>
    <mergeCell ref="I145:I146"/>
    <mergeCell ref="J145:J146"/>
    <mergeCell ref="H193:H194"/>
    <mergeCell ref="A99:A100"/>
    <mergeCell ref="B99:B100"/>
    <mergeCell ref="D145:E145"/>
    <mergeCell ref="F145:G145"/>
    <mergeCell ref="A145:A146"/>
    <mergeCell ref="C99:C100"/>
    <mergeCell ref="D99:E99"/>
    <mergeCell ref="F99:G99"/>
    <mergeCell ref="B145:B146"/>
    <mergeCell ref="C145:C146"/>
    <mergeCell ref="A1:J2"/>
    <mergeCell ref="H58:H59"/>
    <mergeCell ref="I58:I59"/>
    <mergeCell ref="J58:J59"/>
    <mergeCell ref="A4:A5"/>
    <mergeCell ref="B4:B5"/>
    <mergeCell ref="C4:C5"/>
    <mergeCell ref="D4:E4"/>
    <mergeCell ref="F4:G4"/>
    <mergeCell ref="H4:H5"/>
    <mergeCell ref="I4:I5"/>
    <mergeCell ref="J4:J5"/>
    <mergeCell ref="A58:A59"/>
    <mergeCell ref="B58:B59"/>
    <mergeCell ref="D58:E58"/>
    <mergeCell ref="F58:G58"/>
  </mergeCells>
  <phoneticPr fontId="2" type="noConversion"/>
  <printOptions horizontalCentered="1"/>
  <pageMargins left="0.27559055118110237" right="0.19685039370078741" top="0.6692913385826772" bottom="0.23622047244094491" header="0.51181102362204722" footer="0.35433070866141736"/>
  <pageSetup paperSize="9" scale="89" orientation="portrait" r:id="rId1"/>
  <headerFooter alignWithMargins="0"/>
  <rowBreaks count="4" manualBreakCount="4">
    <brk id="57" max="16383" man="1"/>
    <brk id="98" max="9" man="1"/>
    <brk id="144" max="16383" man="1"/>
    <brk id="19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36"/>
  <sheetViews>
    <sheetView view="pageBreakPreview" zoomScaleNormal="100" zoomScaleSheetLayoutView="100" workbookViewId="0">
      <selection activeCell="N20" sqref="N20"/>
    </sheetView>
  </sheetViews>
  <sheetFormatPr defaultColWidth="5.6640625" defaultRowHeight="19.5" customHeight="1"/>
  <cols>
    <col min="1" max="1" width="5.109375" style="16" bestFit="1" customWidth="1"/>
    <col min="2" max="2" width="9.88671875" style="16" bestFit="1" customWidth="1"/>
    <col min="3" max="3" width="14.5546875" style="16" bestFit="1" customWidth="1"/>
    <col min="4" max="4" width="5.88671875" style="16" bestFit="1" customWidth="1"/>
    <col min="5" max="5" width="5.88671875" style="193" bestFit="1" customWidth="1"/>
    <col min="6" max="6" width="5.88671875" style="16" bestFit="1" customWidth="1"/>
    <col min="7" max="7" width="5.88671875" style="193" bestFit="1" customWidth="1"/>
    <col min="8" max="8" width="14.5546875" style="16" bestFit="1" customWidth="1"/>
    <col min="9" max="9" width="13.109375" style="195" customWidth="1"/>
    <col min="10" max="10" width="15.5546875" style="194" customWidth="1"/>
    <col min="11" max="16384" width="5.6640625" style="16"/>
  </cols>
  <sheetData>
    <row r="1" spans="1:11" ht="18.75" customHeight="1">
      <c r="A1" s="614" t="str">
        <f>영남!A1</f>
        <v>2020년 10월분 지역회비 내역서</v>
      </c>
      <c r="B1" s="615"/>
      <c r="C1" s="615"/>
      <c r="D1" s="615"/>
      <c r="E1" s="615"/>
      <c r="F1" s="615"/>
      <c r="G1" s="615"/>
      <c r="H1" s="615"/>
      <c r="I1" s="615"/>
      <c r="J1" s="616"/>
      <c r="K1" s="110"/>
    </row>
    <row r="2" spans="1:11" ht="18.75" customHeight="1">
      <c r="A2" s="617"/>
      <c r="B2" s="618"/>
      <c r="C2" s="618"/>
      <c r="D2" s="618"/>
      <c r="E2" s="618"/>
      <c r="F2" s="618"/>
      <c r="G2" s="618"/>
      <c r="H2" s="618"/>
      <c r="I2" s="618"/>
      <c r="J2" s="619"/>
      <c r="K2" s="110"/>
    </row>
    <row r="3" spans="1:11" ht="18.75" customHeight="1" thickBot="1">
      <c r="A3" s="149" t="s">
        <v>472</v>
      </c>
      <c r="B3" s="150"/>
      <c r="C3" s="150"/>
      <c r="D3" s="150"/>
      <c r="E3" s="151"/>
      <c r="F3" s="150"/>
      <c r="G3" s="151"/>
      <c r="H3" s="150"/>
      <c r="I3" s="150"/>
      <c r="J3" s="150"/>
      <c r="K3" s="110"/>
    </row>
    <row r="4" spans="1:11" s="20" customFormat="1" ht="18.75" customHeight="1">
      <c r="A4" s="620" t="s">
        <v>2</v>
      </c>
      <c r="B4" s="612" t="s">
        <v>0</v>
      </c>
      <c r="C4" s="612" t="s">
        <v>307</v>
      </c>
      <c r="D4" s="606" t="s">
        <v>423</v>
      </c>
      <c r="E4" s="607"/>
      <c r="F4" s="606" t="s">
        <v>76</v>
      </c>
      <c r="G4" s="607"/>
      <c r="H4" s="608" t="s">
        <v>304</v>
      </c>
      <c r="I4" s="610" t="s">
        <v>3</v>
      </c>
      <c r="J4" s="604" t="s">
        <v>4</v>
      </c>
      <c r="K4" s="16"/>
    </row>
    <row r="5" spans="1:11" s="20" customFormat="1" ht="18.75" customHeight="1" thickBot="1">
      <c r="A5" s="621"/>
      <c r="B5" s="613"/>
      <c r="C5" s="613"/>
      <c r="D5" s="21" t="s">
        <v>421</v>
      </c>
      <c r="E5" s="22" t="s">
        <v>425</v>
      </c>
      <c r="F5" s="23" t="s">
        <v>421</v>
      </c>
      <c r="G5" s="24" t="s">
        <v>425</v>
      </c>
      <c r="H5" s="609"/>
      <c r="I5" s="611"/>
      <c r="J5" s="605"/>
      <c r="K5" s="16"/>
    </row>
    <row r="6" spans="1:11" ht="18.75" customHeight="1">
      <c r="A6" s="243">
        <v>1</v>
      </c>
      <c r="B6" s="26" t="s">
        <v>991</v>
      </c>
      <c r="C6" s="351" t="s">
        <v>287</v>
      </c>
      <c r="D6" s="352"/>
      <c r="E6" s="353">
        <v>1</v>
      </c>
      <c r="F6" s="354"/>
      <c r="G6" s="468">
        <v>1</v>
      </c>
      <c r="H6" s="469">
        <v>20000</v>
      </c>
      <c r="I6" s="39">
        <f>G6*10000</f>
        <v>10000</v>
      </c>
      <c r="J6" s="355"/>
    </row>
    <row r="7" spans="1:11" s="20" customFormat="1" ht="18.75" customHeight="1">
      <c r="A7" s="33">
        <v>2</v>
      </c>
      <c r="B7" s="34"/>
      <c r="C7" s="356" t="s">
        <v>903</v>
      </c>
      <c r="D7" s="87"/>
      <c r="E7" s="36">
        <v>1</v>
      </c>
      <c r="F7" s="210"/>
      <c r="G7" s="212">
        <v>1</v>
      </c>
      <c r="H7" s="39">
        <v>20000</v>
      </c>
      <c r="I7" s="39">
        <f>G7*10000</f>
        <v>10000</v>
      </c>
      <c r="J7" s="165"/>
      <c r="K7" s="41"/>
    </row>
    <row r="8" spans="1:11" s="20" customFormat="1" ht="18.75" customHeight="1">
      <c r="A8" s="33">
        <v>3</v>
      </c>
      <c r="B8" s="34"/>
      <c r="C8" s="356" t="s">
        <v>289</v>
      </c>
      <c r="D8" s="87"/>
      <c r="E8" s="36">
        <v>1</v>
      </c>
      <c r="F8" s="37"/>
      <c r="G8" s="212">
        <v>1</v>
      </c>
      <c r="H8" s="39">
        <v>20000</v>
      </c>
      <c r="I8" s="39">
        <f t="shared" ref="I8:I21" si="0">G8*10000</f>
        <v>10000</v>
      </c>
      <c r="J8" s="548"/>
    </row>
    <row r="9" spans="1:11" s="20" customFormat="1" ht="18.75" customHeight="1">
      <c r="A9" s="33">
        <v>4</v>
      </c>
      <c r="B9" s="34"/>
      <c r="C9" s="357" t="s">
        <v>91</v>
      </c>
      <c r="D9" s="87"/>
      <c r="E9" s="36">
        <v>1</v>
      </c>
      <c r="F9" s="210"/>
      <c r="G9" s="38">
        <v>1</v>
      </c>
      <c r="H9" s="39">
        <v>20000</v>
      </c>
      <c r="I9" s="39">
        <f t="shared" si="0"/>
        <v>10000</v>
      </c>
      <c r="J9" s="170"/>
    </row>
    <row r="10" spans="1:11" ht="18.75" customHeight="1">
      <c r="A10" s="33">
        <v>5</v>
      </c>
      <c r="B10" s="34"/>
      <c r="C10" s="356" t="s">
        <v>103</v>
      </c>
      <c r="D10" s="87"/>
      <c r="E10" s="36">
        <v>1</v>
      </c>
      <c r="F10" s="210"/>
      <c r="G10" s="211">
        <v>1</v>
      </c>
      <c r="H10" s="74">
        <v>20000</v>
      </c>
      <c r="I10" s="39">
        <f t="shared" si="0"/>
        <v>10000</v>
      </c>
      <c r="J10" s="170"/>
    </row>
    <row r="11" spans="1:11" s="20" customFormat="1" ht="18.75" customHeight="1">
      <c r="A11" s="33">
        <v>6</v>
      </c>
      <c r="B11" s="34"/>
      <c r="C11" s="356" t="s">
        <v>181</v>
      </c>
      <c r="D11" s="85"/>
      <c r="E11" s="88">
        <v>1</v>
      </c>
      <c r="F11" s="37"/>
      <c r="G11" s="211">
        <v>1</v>
      </c>
      <c r="H11" s="208">
        <v>20000</v>
      </c>
      <c r="I11" s="39">
        <f t="shared" si="0"/>
        <v>10000</v>
      </c>
      <c r="J11" s="170"/>
    </row>
    <row r="12" spans="1:11" ht="18.75" customHeight="1">
      <c r="A12" s="33">
        <v>7</v>
      </c>
      <c r="B12" s="34"/>
      <c r="C12" s="356" t="s">
        <v>177</v>
      </c>
      <c r="D12" s="12"/>
      <c r="E12" s="209">
        <v>1</v>
      </c>
      <c r="F12" s="210"/>
      <c r="G12" s="211">
        <v>1</v>
      </c>
      <c r="H12" s="208">
        <v>20000</v>
      </c>
      <c r="I12" s="39">
        <f t="shared" si="0"/>
        <v>10000</v>
      </c>
      <c r="J12" s="213"/>
    </row>
    <row r="13" spans="1:11" ht="18.75" customHeight="1">
      <c r="A13" s="33">
        <v>8</v>
      </c>
      <c r="B13" s="455"/>
      <c r="C13" s="356" t="s">
        <v>956</v>
      </c>
      <c r="D13" s="12"/>
      <c r="E13" s="36">
        <v>1</v>
      </c>
      <c r="F13" s="37"/>
      <c r="G13" s="212">
        <v>1</v>
      </c>
      <c r="H13" s="39">
        <v>20000</v>
      </c>
      <c r="I13" s="39">
        <f t="shared" si="0"/>
        <v>10000</v>
      </c>
      <c r="J13" s="213"/>
    </row>
    <row r="14" spans="1:11" ht="18.75" customHeight="1">
      <c r="A14" s="33">
        <v>9</v>
      </c>
      <c r="B14" s="34"/>
      <c r="C14" s="356" t="s">
        <v>887</v>
      </c>
      <c r="D14" s="85"/>
      <c r="E14" s="88">
        <v>1</v>
      </c>
      <c r="F14" s="210"/>
      <c r="G14" s="212">
        <v>1</v>
      </c>
      <c r="H14" s="74">
        <v>20000</v>
      </c>
      <c r="I14" s="39">
        <f t="shared" si="0"/>
        <v>10000</v>
      </c>
      <c r="J14" s="165"/>
    </row>
    <row r="15" spans="1:11" ht="18.75" customHeight="1">
      <c r="A15" s="33">
        <v>10</v>
      </c>
      <c r="B15" s="555"/>
      <c r="C15" s="356" t="s">
        <v>311</v>
      </c>
      <c r="D15" s="85"/>
      <c r="E15" s="88">
        <v>1</v>
      </c>
      <c r="F15" s="210"/>
      <c r="G15" s="212">
        <v>1</v>
      </c>
      <c r="H15" s="74">
        <v>20000</v>
      </c>
      <c r="I15" s="39">
        <f t="shared" si="0"/>
        <v>10000</v>
      </c>
      <c r="J15" s="165"/>
    </row>
    <row r="16" spans="1:11" ht="18.75" customHeight="1">
      <c r="A16" s="33">
        <v>11</v>
      </c>
      <c r="B16" s="34"/>
      <c r="C16" s="356" t="s">
        <v>388</v>
      </c>
      <c r="D16" s="85"/>
      <c r="E16" s="36">
        <v>1</v>
      </c>
      <c r="F16" s="37"/>
      <c r="G16" s="212">
        <v>1</v>
      </c>
      <c r="H16" s="39">
        <v>20000</v>
      </c>
      <c r="I16" s="39">
        <f t="shared" si="0"/>
        <v>10000</v>
      </c>
      <c r="J16" s="91"/>
    </row>
    <row r="17" spans="1:10" s="20" customFormat="1" ht="18.75" customHeight="1">
      <c r="A17" s="33">
        <v>12</v>
      </c>
      <c r="B17" s="34"/>
      <c r="C17" s="356" t="s">
        <v>957</v>
      </c>
      <c r="D17" s="85"/>
      <c r="E17" s="36">
        <v>1</v>
      </c>
      <c r="F17" s="37"/>
      <c r="G17" s="212">
        <v>1</v>
      </c>
      <c r="H17" s="39">
        <v>20000</v>
      </c>
      <c r="I17" s="39">
        <f t="shared" si="0"/>
        <v>10000</v>
      </c>
      <c r="J17" s="91"/>
    </row>
    <row r="18" spans="1:10" s="20" customFormat="1" ht="18.75" customHeight="1">
      <c r="A18" s="33">
        <v>13</v>
      </c>
      <c r="B18" s="455"/>
      <c r="C18" s="356" t="s">
        <v>255</v>
      </c>
      <c r="D18" s="12"/>
      <c r="E18" s="209">
        <v>1</v>
      </c>
      <c r="F18" s="210"/>
      <c r="G18" s="212">
        <v>1</v>
      </c>
      <c r="H18" s="320">
        <v>20000</v>
      </c>
      <c r="I18" s="39">
        <f t="shared" si="0"/>
        <v>10000</v>
      </c>
      <c r="J18" s="91"/>
    </row>
    <row r="19" spans="1:10" s="42" customFormat="1" ht="18.75" customHeight="1">
      <c r="A19" s="33">
        <v>14</v>
      </c>
      <c r="B19" s="34"/>
      <c r="C19" s="356" t="s">
        <v>228</v>
      </c>
      <c r="D19" s="87"/>
      <c r="E19" s="36">
        <v>1</v>
      </c>
      <c r="F19" s="210"/>
      <c r="G19" s="212">
        <v>1</v>
      </c>
      <c r="H19" s="320">
        <v>20000</v>
      </c>
      <c r="I19" s="39">
        <f t="shared" si="0"/>
        <v>10000</v>
      </c>
      <c r="J19" s="91"/>
    </row>
    <row r="20" spans="1:10" s="20" customFormat="1" ht="18.75" customHeight="1">
      <c r="A20" s="33">
        <v>15</v>
      </c>
      <c r="B20" s="425"/>
      <c r="C20" s="356" t="s">
        <v>125</v>
      </c>
      <c r="D20" s="87"/>
      <c r="E20" s="36">
        <v>1</v>
      </c>
      <c r="F20" s="210"/>
      <c r="G20" s="212">
        <v>1</v>
      </c>
      <c r="H20" s="215">
        <v>20000</v>
      </c>
      <c r="I20" s="39">
        <f t="shared" si="0"/>
        <v>10000</v>
      </c>
      <c r="J20" s="213"/>
    </row>
    <row r="21" spans="1:10" s="20" customFormat="1" ht="18.75" customHeight="1">
      <c r="A21" s="33">
        <v>16</v>
      </c>
      <c r="B21" s="425"/>
      <c r="C21" s="356" t="s">
        <v>1011</v>
      </c>
      <c r="D21" s="87"/>
      <c r="E21" s="36">
        <v>1</v>
      </c>
      <c r="F21" s="210"/>
      <c r="G21" s="212">
        <v>1</v>
      </c>
      <c r="H21" s="320">
        <v>20000</v>
      </c>
      <c r="I21" s="39">
        <f t="shared" si="0"/>
        <v>10000</v>
      </c>
      <c r="J21" s="213"/>
    </row>
    <row r="22" spans="1:10" s="20" customFormat="1" ht="18.75" customHeight="1">
      <c r="A22" s="301">
        <v>1</v>
      </c>
      <c r="B22" s="455"/>
      <c r="C22" s="372" t="s">
        <v>988</v>
      </c>
      <c r="D22" s="362"/>
      <c r="E22" s="492">
        <v>1</v>
      </c>
      <c r="F22" s="363"/>
      <c r="G22" s="367"/>
      <c r="H22" s="263"/>
      <c r="I22" s="360"/>
      <c r="J22" s="186"/>
    </row>
    <row r="23" spans="1:10" s="20" customFormat="1" ht="18.75" customHeight="1">
      <c r="A23" s="301">
        <v>2</v>
      </c>
      <c r="B23" s="551"/>
      <c r="C23" s="361" t="s">
        <v>288</v>
      </c>
      <c r="D23" s="87"/>
      <c r="E23" s="36">
        <v>1</v>
      </c>
      <c r="F23" s="37"/>
      <c r="G23" s="212"/>
      <c r="H23" s="39"/>
      <c r="I23" s="39"/>
      <c r="J23" s="186"/>
    </row>
    <row r="24" spans="1:10" s="20" customFormat="1" ht="18.75" customHeight="1">
      <c r="A24" s="301">
        <v>3</v>
      </c>
      <c r="B24" s="455"/>
      <c r="C24" s="361" t="s">
        <v>989</v>
      </c>
      <c r="D24" s="35"/>
      <c r="E24" s="300">
        <v>1</v>
      </c>
      <c r="F24" s="37"/>
      <c r="G24" s="93"/>
      <c r="H24" s="74"/>
      <c r="I24" s="39"/>
      <c r="J24" s="91"/>
    </row>
    <row r="25" spans="1:10" s="20" customFormat="1" ht="18.75" customHeight="1" thickBot="1">
      <c r="A25" s="309">
        <v>4</v>
      </c>
      <c r="B25" s="456"/>
      <c r="C25" s="493" t="s">
        <v>990</v>
      </c>
      <c r="D25" s="303"/>
      <c r="E25" s="78">
        <v>1</v>
      </c>
      <c r="F25" s="305"/>
      <c r="G25" s="306"/>
      <c r="H25" s="98"/>
      <c r="I25" s="99"/>
      <c r="J25" s="444"/>
    </row>
    <row r="26" spans="1:10" ht="18.75" customHeight="1">
      <c r="A26" s="138">
        <v>17</v>
      </c>
      <c r="B26" s="425" t="s">
        <v>992</v>
      </c>
      <c r="C26" s="358" t="s">
        <v>95</v>
      </c>
      <c r="D26" s="184"/>
      <c r="E26" s="185">
        <v>1</v>
      </c>
      <c r="F26" s="359"/>
      <c r="G26" s="212">
        <v>1</v>
      </c>
      <c r="H26" s="74">
        <v>20000</v>
      </c>
      <c r="I26" s="39">
        <f t="shared" ref="I26:I61" si="1">G26*10000</f>
        <v>10000</v>
      </c>
      <c r="J26" s="406"/>
    </row>
    <row r="27" spans="1:10" s="20" customFormat="1" ht="18.75" customHeight="1">
      <c r="A27" s="33">
        <v>18</v>
      </c>
      <c r="B27" s="425"/>
      <c r="C27" s="356" t="s">
        <v>993</v>
      </c>
      <c r="D27" s="87"/>
      <c r="E27" s="36">
        <v>1</v>
      </c>
      <c r="F27" s="37"/>
      <c r="G27" s="212">
        <v>1</v>
      </c>
      <c r="H27" s="74">
        <v>20000</v>
      </c>
      <c r="I27" s="39">
        <f t="shared" si="1"/>
        <v>10000</v>
      </c>
      <c r="J27" s="181"/>
    </row>
    <row r="28" spans="1:10" ht="18.75" customHeight="1">
      <c r="A28" s="33">
        <v>19</v>
      </c>
      <c r="B28" s="425"/>
      <c r="C28" s="356" t="s">
        <v>182</v>
      </c>
      <c r="D28" s="87"/>
      <c r="E28" s="36">
        <v>1</v>
      </c>
      <c r="F28" s="37"/>
      <c r="G28" s="212">
        <v>1</v>
      </c>
      <c r="H28" s="74">
        <v>20000</v>
      </c>
      <c r="I28" s="39">
        <f t="shared" si="1"/>
        <v>10000</v>
      </c>
      <c r="J28" s="213"/>
    </row>
    <row r="29" spans="1:10" ht="18.75" customHeight="1">
      <c r="A29" s="33">
        <v>20</v>
      </c>
      <c r="B29" s="425"/>
      <c r="C29" s="356" t="s">
        <v>123</v>
      </c>
      <c r="D29" s="87"/>
      <c r="E29" s="36">
        <v>1</v>
      </c>
      <c r="F29" s="37"/>
      <c r="G29" s="212">
        <v>1</v>
      </c>
      <c r="H29" s="39">
        <v>20000</v>
      </c>
      <c r="I29" s="39">
        <f t="shared" si="1"/>
        <v>10000</v>
      </c>
      <c r="J29" s="213"/>
    </row>
    <row r="30" spans="1:10" s="20" customFormat="1" ht="18.75" customHeight="1">
      <c r="A30" s="33">
        <v>21</v>
      </c>
      <c r="B30" s="425"/>
      <c r="C30" s="356" t="s">
        <v>534</v>
      </c>
      <c r="D30" s="87"/>
      <c r="E30" s="36">
        <v>1</v>
      </c>
      <c r="F30" s="210"/>
      <c r="G30" s="212">
        <v>1</v>
      </c>
      <c r="H30" s="39">
        <v>20000</v>
      </c>
      <c r="I30" s="39">
        <f t="shared" si="1"/>
        <v>10000</v>
      </c>
      <c r="J30" s="165"/>
    </row>
    <row r="31" spans="1:10" s="332" customFormat="1" ht="18.75" customHeight="1">
      <c r="A31" s="33">
        <v>22</v>
      </c>
      <c r="B31" s="455"/>
      <c r="C31" s="356" t="s">
        <v>377</v>
      </c>
      <c r="D31" s="87"/>
      <c r="E31" s="36">
        <v>1</v>
      </c>
      <c r="F31" s="210"/>
      <c r="G31" s="212">
        <v>1</v>
      </c>
      <c r="H31" s="39">
        <v>20000</v>
      </c>
      <c r="I31" s="74">
        <f t="shared" si="1"/>
        <v>10000</v>
      </c>
      <c r="J31" s="165"/>
    </row>
    <row r="32" spans="1:10" s="20" customFormat="1" ht="18.75" customHeight="1">
      <c r="A32" s="33">
        <v>23</v>
      </c>
      <c r="B32" s="455"/>
      <c r="C32" s="356" t="s">
        <v>107</v>
      </c>
      <c r="D32" s="35"/>
      <c r="E32" s="300">
        <v>1</v>
      </c>
      <c r="F32" s="37"/>
      <c r="G32" s="212">
        <v>1</v>
      </c>
      <c r="H32" s="39">
        <v>20000</v>
      </c>
      <c r="I32" s="74">
        <f t="shared" ref="I32" si="2">G32*10000</f>
        <v>10000</v>
      </c>
      <c r="J32" s="91"/>
    </row>
    <row r="33" spans="1:10" s="20" customFormat="1" ht="18.75" customHeight="1">
      <c r="A33" s="301">
        <v>5</v>
      </c>
      <c r="B33" s="455"/>
      <c r="C33" s="372" t="s">
        <v>994</v>
      </c>
      <c r="D33" s="362"/>
      <c r="E33" s="492">
        <v>1</v>
      </c>
      <c r="F33" s="363"/>
      <c r="G33" s="367"/>
      <c r="H33" s="263"/>
      <c r="I33" s="360"/>
      <c r="J33" s="186"/>
    </row>
    <row r="34" spans="1:10" s="20" customFormat="1" ht="18.75" customHeight="1">
      <c r="A34" s="301">
        <v>6</v>
      </c>
      <c r="B34" s="455"/>
      <c r="C34" s="361" t="s">
        <v>995</v>
      </c>
      <c r="D34" s="35"/>
      <c r="E34" s="300">
        <v>1</v>
      </c>
      <c r="F34" s="37"/>
      <c r="G34" s="93"/>
      <c r="H34" s="74"/>
      <c r="I34" s="39"/>
      <c r="J34" s="91"/>
    </row>
    <row r="35" spans="1:10" s="20" customFormat="1" ht="18.75" customHeight="1" thickBot="1">
      <c r="A35" s="309">
        <v>7</v>
      </c>
      <c r="B35" s="456"/>
      <c r="C35" s="493" t="s">
        <v>996</v>
      </c>
      <c r="D35" s="303"/>
      <c r="E35" s="78">
        <v>1</v>
      </c>
      <c r="F35" s="305"/>
      <c r="G35" s="306"/>
      <c r="H35" s="98"/>
      <c r="I35" s="99"/>
      <c r="J35" s="444"/>
    </row>
    <row r="36" spans="1:10" ht="18.75" customHeight="1">
      <c r="A36" s="33">
        <v>24</v>
      </c>
      <c r="B36" s="425" t="s">
        <v>1004</v>
      </c>
      <c r="C36" s="356" t="s">
        <v>151</v>
      </c>
      <c r="D36" s="35"/>
      <c r="E36" s="36">
        <v>1</v>
      </c>
      <c r="F36" s="37"/>
      <c r="G36" s="93">
        <v>1</v>
      </c>
      <c r="H36" s="74">
        <v>20000</v>
      </c>
      <c r="I36" s="39">
        <f t="shared" si="1"/>
        <v>10000</v>
      </c>
      <c r="J36" s="91"/>
    </row>
    <row r="37" spans="1:10" ht="18.75" customHeight="1">
      <c r="A37" s="33">
        <v>25</v>
      </c>
      <c r="C37" s="356" t="s">
        <v>232</v>
      </c>
      <c r="D37" s="85"/>
      <c r="E37" s="36">
        <v>1</v>
      </c>
      <c r="F37" s="37"/>
      <c r="G37" s="93">
        <v>1</v>
      </c>
      <c r="H37" s="74">
        <v>20000</v>
      </c>
      <c r="I37" s="39">
        <f>G37*10000</f>
        <v>10000</v>
      </c>
      <c r="J37" s="145"/>
    </row>
    <row r="38" spans="1:10" s="20" customFormat="1" ht="18.75" customHeight="1">
      <c r="A38" s="138">
        <v>26</v>
      </c>
      <c r="B38" s="34"/>
      <c r="C38" s="356" t="s">
        <v>142</v>
      </c>
      <c r="D38" s="87"/>
      <c r="E38" s="36">
        <v>1</v>
      </c>
      <c r="F38" s="37"/>
      <c r="G38" s="93">
        <v>1</v>
      </c>
      <c r="H38" s="267">
        <v>20000</v>
      </c>
      <c r="I38" s="39">
        <f>G38*10000</f>
        <v>10000</v>
      </c>
      <c r="J38" s="145"/>
    </row>
    <row r="39" spans="1:10" s="20" customFormat="1" ht="18.75" customHeight="1">
      <c r="A39" s="138">
        <v>27</v>
      </c>
      <c r="B39" s="34"/>
      <c r="C39" s="473" t="s">
        <v>85</v>
      </c>
      <c r="D39" s="35"/>
      <c r="E39" s="36">
        <v>1</v>
      </c>
      <c r="F39" s="37"/>
      <c r="G39" s="38">
        <v>1</v>
      </c>
      <c r="H39" s="74">
        <v>20000</v>
      </c>
      <c r="I39" s="39">
        <f t="shared" si="1"/>
        <v>10000</v>
      </c>
      <c r="J39" s="91"/>
    </row>
    <row r="40" spans="1:10" s="232" customFormat="1" ht="18.75" customHeight="1">
      <c r="A40" s="33">
        <v>28</v>
      </c>
      <c r="B40" s="538"/>
      <c r="C40" s="541" t="s">
        <v>31</v>
      </c>
      <c r="D40" s="542"/>
      <c r="E40" s="543">
        <v>1</v>
      </c>
      <c r="F40" s="544"/>
      <c r="G40" s="545">
        <v>1</v>
      </c>
      <c r="H40" s="553">
        <v>20000</v>
      </c>
      <c r="I40" s="546">
        <f t="shared" ref="I40" si="3">G40*10000</f>
        <v>10000</v>
      </c>
      <c r="J40" s="547"/>
    </row>
    <row r="41" spans="1:10" s="232" customFormat="1" ht="18.75" customHeight="1">
      <c r="A41" s="138">
        <v>29</v>
      </c>
      <c r="B41" s="34"/>
      <c r="C41" s="472" t="s">
        <v>1010</v>
      </c>
      <c r="D41" s="431"/>
      <c r="E41" s="185">
        <v>1</v>
      </c>
      <c r="F41" s="474"/>
      <c r="G41" s="367">
        <v>1</v>
      </c>
      <c r="H41" s="366">
        <v>20000</v>
      </c>
      <c r="I41" s="360">
        <f t="shared" si="1"/>
        <v>10000</v>
      </c>
      <c r="J41" s="470"/>
    </row>
    <row r="42" spans="1:10" ht="18.75" customHeight="1">
      <c r="A42" s="33">
        <v>30</v>
      </c>
      <c r="C42" s="472" t="s">
        <v>32</v>
      </c>
      <c r="D42" s="184"/>
      <c r="E42" s="185">
        <v>1</v>
      </c>
      <c r="F42" s="363"/>
      <c r="G42" s="364">
        <v>1</v>
      </c>
      <c r="H42" s="432">
        <v>20000</v>
      </c>
      <c r="I42" s="39">
        <f>G42*10000</f>
        <v>10000</v>
      </c>
      <c r="J42" s="365"/>
    </row>
    <row r="43" spans="1:10" ht="18.75" customHeight="1">
      <c r="A43" s="138">
        <v>31</v>
      </c>
      <c r="B43" s="34"/>
      <c r="C43" s="356" t="s">
        <v>253</v>
      </c>
      <c r="D43" s="14"/>
      <c r="E43" s="88">
        <v>1</v>
      </c>
      <c r="F43" s="265"/>
      <c r="G43" s="266">
        <v>1</v>
      </c>
      <c r="H43" s="267">
        <v>20000</v>
      </c>
      <c r="I43" s="39">
        <f>G43*10000</f>
        <v>10000</v>
      </c>
      <c r="J43" s="40"/>
    </row>
    <row r="44" spans="1:10" s="187" customFormat="1" ht="18.75" customHeight="1">
      <c r="A44" s="33">
        <v>32</v>
      </c>
      <c r="B44" s="34"/>
      <c r="C44" s="356" t="s">
        <v>45</v>
      </c>
      <c r="D44" s="87"/>
      <c r="E44" s="36">
        <v>1</v>
      </c>
      <c r="F44" s="37"/>
      <c r="G44" s="38">
        <v>1</v>
      </c>
      <c r="H44" s="74">
        <v>20000</v>
      </c>
      <c r="I44" s="39">
        <f t="shared" si="1"/>
        <v>10000</v>
      </c>
      <c r="J44" s="268"/>
    </row>
    <row r="45" spans="1:10" s="187" customFormat="1" ht="18.75" customHeight="1">
      <c r="A45" s="138">
        <v>33</v>
      </c>
      <c r="B45" s="34"/>
      <c r="C45" s="356" t="s">
        <v>165</v>
      </c>
      <c r="D45" s="87"/>
      <c r="E45" s="36">
        <v>1</v>
      </c>
      <c r="F45" s="37"/>
      <c r="G45" s="38">
        <v>1</v>
      </c>
      <c r="H45" s="320">
        <v>20000</v>
      </c>
      <c r="I45" s="39">
        <f t="shared" si="1"/>
        <v>10000</v>
      </c>
      <c r="J45" s="284"/>
    </row>
    <row r="46" spans="1:10" s="187" customFormat="1" ht="18.75" customHeight="1">
      <c r="A46" s="33">
        <v>34</v>
      </c>
      <c r="B46" s="34"/>
      <c r="C46" s="356" t="s">
        <v>166</v>
      </c>
      <c r="D46" s="14"/>
      <c r="E46" s="36">
        <v>1</v>
      </c>
      <c r="F46" s="265"/>
      <c r="G46" s="38">
        <v>1</v>
      </c>
      <c r="H46" s="72">
        <v>20000</v>
      </c>
      <c r="I46" s="39">
        <f t="shared" si="1"/>
        <v>10000</v>
      </c>
      <c r="J46" s="268"/>
    </row>
    <row r="47" spans="1:10" ht="18.75" customHeight="1">
      <c r="A47" s="138">
        <v>35</v>
      </c>
      <c r="B47" s="34"/>
      <c r="C47" s="356" t="s">
        <v>901</v>
      </c>
      <c r="D47" s="14"/>
      <c r="E47" s="36">
        <v>1</v>
      </c>
      <c r="F47" s="265"/>
      <c r="G47" s="38">
        <v>1</v>
      </c>
      <c r="H47" s="72">
        <v>20000</v>
      </c>
      <c r="I47" s="39">
        <f t="shared" si="1"/>
        <v>10000</v>
      </c>
      <c r="J47" s="287"/>
    </row>
    <row r="48" spans="1:10" s="20" customFormat="1" ht="18.75" customHeight="1">
      <c r="A48" s="33">
        <v>36</v>
      </c>
      <c r="B48" s="538"/>
      <c r="C48" s="356" t="s">
        <v>200</v>
      </c>
      <c r="D48" s="14"/>
      <c r="E48" s="88">
        <v>1</v>
      </c>
      <c r="F48" s="269"/>
      <c r="G48" s="93">
        <v>1</v>
      </c>
      <c r="H48" s="267">
        <v>20000</v>
      </c>
      <c r="I48" s="39">
        <f t="shared" ref="I48" si="4">G48*10000</f>
        <v>10000</v>
      </c>
      <c r="J48" s="370"/>
    </row>
    <row r="49" spans="1:11" s="20" customFormat="1" ht="18.75" customHeight="1" thickBot="1">
      <c r="A49" s="76">
        <v>37</v>
      </c>
      <c r="B49" s="539"/>
      <c r="C49" s="540" t="s">
        <v>96</v>
      </c>
      <c r="D49" s="270"/>
      <c r="E49" s="271">
        <v>1</v>
      </c>
      <c r="F49" s="272"/>
      <c r="G49" s="136">
        <v>1</v>
      </c>
      <c r="H49" s="273">
        <v>20000</v>
      </c>
      <c r="I49" s="141">
        <f t="shared" ref="I49" si="5">G49*10000</f>
        <v>10000</v>
      </c>
      <c r="J49" s="494"/>
    </row>
    <row r="50" spans="1:11" s="20" customFormat="1" ht="19.5" customHeight="1">
      <c r="A50" s="620" t="s">
        <v>2</v>
      </c>
      <c r="B50" s="612" t="s">
        <v>0</v>
      </c>
      <c r="C50" s="612" t="s">
        <v>307</v>
      </c>
      <c r="D50" s="606" t="s">
        <v>423</v>
      </c>
      <c r="E50" s="607"/>
      <c r="F50" s="606" t="s">
        <v>76</v>
      </c>
      <c r="G50" s="607"/>
      <c r="H50" s="608" t="s">
        <v>304</v>
      </c>
      <c r="I50" s="610" t="s">
        <v>3</v>
      </c>
      <c r="J50" s="604" t="s">
        <v>4</v>
      </c>
      <c r="K50" s="16"/>
    </row>
    <row r="51" spans="1:11" s="20" customFormat="1" ht="19.5" customHeight="1" thickBot="1">
      <c r="A51" s="621"/>
      <c r="B51" s="613"/>
      <c r="C51" s="613"/>
      <c r="D51" s="21" t="s">
        <v>421</v>
      </c>
      <c r="E51" s="22" t="s">
        <v>425</v>
      </c>
      <c r="F51" s="23" t="s">
        <v>421</v>
      </c>
      <c r="G51" s="24" t="s">
        <v>425</v>
      </c>
      <c r="H51" s="609"/>
      <c r="I51" s="611"/>
      <c r="J51" s="605"/>
      <c r="K51" s="16"/>
    </row>
    <row r="52" spans="1:11" s="20" customFormat="1" ht="19.5" customHeight="1">
      <c r="A52" s="138">
        <v>38</v>
      </c>
      <c r="B52" s="34" t="s">
        <v>1005</v>
      </c>
      <c r="C52" s="358" t="s">
        <v>894</v>
      </c>
      <c r="D52" s="184"/>
      <c r="E52" s="185">
        <v>1</v>
      </c>
      <c r="F52" s="363"/>
      <c r="G52" s="367">
        <v>1</v>
      </c>
      <c r="H52" s="475">
        <v>20000</v>
      </c>
      <c r="I52" s="360">
        <f t="shared" si="1"/>
        <v>10000</v>
      </c>
      <c r="J52" s="471"/>
    </row>
    <row r="53" spans="1:11" ht="19.5" customHeight="1">
      <c r="A53" s="33">
        <v>39</v>
      </c>
      <c r="B53" s="34"/>
      <c r="C53" s="356" t="s">
        <v>229</v>
      </c>
      <c r="D53" s="87"/>
      <c r="E53" s="36">
        <v>1</v>
      </c>
      <c r="F53" s="37"/>
      <c r="G53" s="38">
        <v>1</v>
      </c>
      <c r="H53" s="368">
        <v>20000</v>
      </c>
      <c r="I53" s="39">
        <f t="shared" si="1"/>
        <v>10000</v>
      </c>
      <c r="J53" s="330"/>
    </row>
    <row r="54" spans="1:11" ht="19.5" customHeight="1">
      <c r="A54" s="138">
        <v>40</v>
      </c>
      <c r="B54" s="34"/>
      <c r="C54" s="356" t="s">
        <v>998</v>
      </c>
      <c r="D54" s="87"/>
      <c r="E54" s="36">
        <v>1</v>
      </c>
      <c r="F54" s="37"/>
      <c r="G54" s="93">
        <v>1</v>
      </c>
      <c r="H54" s="74">
        <v>20000</v>
      </c>
      <c r="I54" s="39">
        <f t="shared" si="1"/>
        <v>10000</v>
      </c>
      <c r="J54" s="145"/>
    </row>
    <row r="55" spans="1:11" s="20" customFormat="1" ht="19.5" customHeight="1">
      <c r="A55" s="33">
        <v>41</v>
      </c>
      <c r="B55" s="455"/>
      <c r="C55" s="356" t="s">
        <v>385</v>
      </c>
      <c r="D55" s="14"/>
      <c r="E55" s="36">
        <v>1</v>
      </c>
      <c r="F55" s="37"/>
      <c r="G55" s="93">
        <v>1</v>
      </c>
      <c r="H55" s="74">
        <v>20000</v>
      </c>
      <c r="I55" s="39">
        <f t="shared" ref="I55:I56" si="6">G55*10000</f>
        <v>10000</v>
      </c>
      <c r="J55" s="370"/>
    </row>
    <row r="56" spans="1:11" s="20" customFormat="1" ht="19.5" customHeight="1">
      <c r="A56" s="138">
        <v>42</v>
      </c>
      <c r="B56" s="455"/>
      <c r="C56" s="356" t="s">
        <v>215</v>
      </c>
      <c r="D56" s="14"/>
      <c r="E56" s="36">
        <v>1</v>
      </c>
      <c r="F56" s="37"/>
      <c r="G56" s="93">
        <v>1</v>
      </c>
      <c r="H56" s="74">
        <v>20000</v>
      </c>
      <c r="I56" s="39">
        <f t="shared" si="6"/>
        <v>10000</v>
      </c>
      <c r="J56" s="370"/>
    </row>
    <row r="57" spans="1:11" ht="19.5" customHeight="1">
      <c r="A57" s="33">
        <v>43</v>
      </c>
      <c r="B57" s="34"/>
      <c r="C57" s="356" t="s">
        <v>888</v>
      </c>
      <c r="D57" s="87"/>
      <c r="E57" s="36">
        <v>1</v>
      </c>
      <c r="F57" s="37"/>
      <c r="G57" s="38">
        <v>1</v>
      </c>
      <c r="H57" s="320">
        <v>20000</v>
      </c>
      <c r="I57" s="39">
        <f t="shared" si="1"/>
        <v>10000</v>
      </c>
      <c r="J57" s="145"/>
    </row>
    <row r="58" spans="1:11" ht="19.5" customHeight="1">
      <c r="A58" s="138">
        <v>44</v>
      </c>
      <c r="B58" s="455"/>
      <c r="C58" s="472" t="s">
        <v>176</v>
      </c>
      <c r="D58" s="184"/>
      <c r="E58" s="185">
        <v>1</v>
      </c>
      <c r="F58" s="363"/>
      <c r="G58" s="38">
        <v>1</v>
      </c>
      <c r="H58" s="320">
        <v>20000</v>
      </c>
      <c r="I58" s="39">
        <f t="shared" ref="I58" si="7">G58*10000</f>
        <v>10000</v>
      </c>
      <c r="J58" s="186"/>
    </row>
    <row r="59" spans="1:11" s="20" customFormat="1" ht="19.5" customHeight="1">
      <c r="A59" s="33">
        <v>45</v>
      </c>
      <c r="B59" s="34"/>
      <c r="C59" s="356" t="s">
        <v>1000</v>
      </c>
      <c r="D59" s="87"/>
      <c r="E59" s="36">
        <v>1</v>
      </c>
      <c r="F59" s="37"/>
      <c r="G59" s="38">
        <v>1</v>
      </c>
      <c r="H59" s="320">
        <v>20000</v>
      </c>
      <c r="I59" s="39">
        <f t="shared" si="1"/>
        <v>10000</v>
      </c>
      <c r="J59" s="330"/>
    </row>
    <row r="60" spans="1:11" ht="19.5" customHeight="1">
      <c r="A60" s="33">
        <v>46</v>
      </c>
      <c r="B60" s="425"/>
      <c r="C60" s="358" t="s">
        <v>434</v>
      </c>
      <c r="D60" s="184"/>
      <c r="E60" s="185">
        <v>1</v>
      </c>
      <c r="F60" s="363"/>
      <c r="G60" s="38">
        <v>1</v>
      </c>
      <c r="H60" s="320">
        <v>20000</v>
      </c>
      <c r="I60" s="39">
        <f t="shared" si="1"/>
        <v>10000</v>
      </c>
      <c r="J60" s="186"/>
    </row>
    <row r="61" spans="1:11" ht="19.5" customHeight="1">
      <c r="A61" s="585">
        <v>8</v>
      </c>
      <c r="B61" s="555"/>
      <c r="C61" s="372" t="s">
        <v>1065</v>
      </c>
      <c r="D61" s="184"/>
      <c r="E61" s="185">
        <v>1</v>
      </c>
      <c r="F61" s="363"/>
      <c r="G61" s="38"/>
      <c r="H61" s="320"/>
      <c r="I61" s="39">
        <f t="shared" si="1"/>
        <v>0</v>
      </c>
      <c r="J61" s="186"/>
    </row>
    <row r="62" spans="1:11" s="20" customFormat="1" ht="19.5" customHeight="1">
      <c r="A62" s="369">
        <v>9</v>
      </c>
      <c r="B62" s="455"/>
      <c r="C62" s="361" t="s">
        <v>997</v>
      </c>
      <c r="D62" s="14"/>
      <c r="E62" s="88">
        <v>1</v>
      </c>
      <c r="F62" s="269"/>
      <c r="G62" s="38"/>
      <c r="H62" s="72"/>
      <c r="I62" s="72"/>
      <c r="J62" s="370"/>
    </row>
    <row r="63" spans="1:11" s="20" customFormat="1" ht="19.5" customHeight="1">
      <c r="A63" s="369">
        <v>10</v>
      </c>
      <c r="B63" s="455"/>
      <c r="C63" s="361" t="s">
        <v>999</v>
      </c>
      <c r="D63" s="14"/>
      <c r="E63" s="88">
        <v>1</v>
      </c>
      <c r="F63" s="269"/>
      <c r="G63" s="38"/>
      <c r="H63" s="72"/>
      <c r="I63" s="72"/>
      <c r="J63" s="370"/>
    </row>
    <row r="64" spans="1:11" s="20" customFormat="1" ht="19.5" customHeight="1">
      <c r="A64" s="369">
        <v>11</v>
      </c>
      <c r="B64" s="455"/>
      <c r="C64" s="361" t="s">
        <v>384</v>
      </c>
      <c r="D64" s="35"/>
      <c r="E64" s="36">
        <v>1</v>
      </c>
      <c r="F64" s="318"/>
      <c r="G64" s="495"/>
      <c r="H64" s="74"/>
      <c r="I64" s="39"/>
      <c r="J64" s="496"/>
    </row>
    <row r="65" spans="1:10" s="20" customFormat="1" ht="19.5" customHeight="1" thickBot="1">
      <c r="A65" s="371">
        <v>12</v>
      </c>
      <c r="B65" s="54"/>
      <c r="C65" s="372" t="s">
        <v>1001</v>
      </c>
      <c r="D65" s="184"/>
      <c r="E65" s="185">
        <v>1</v>
      </c>
      <c r="F65" s="363"/>
      <c r="G65" s="364"/>
      <c r="H65" s="360"/>
      <c r="I65" s="263"/>
      <c r="J65" s="373"/>
    </row>
    <row r="66" spans="1:10" s="110" customFormat="1" ht="19.5" customHeight="1" thickBot="1">
      <c r="A66" s="636" t="s">
        <v>1</v>
      </c>
      <c r="B66" s="637"/>
      <c r="C66" s="637"/>
      <c r="D66" s="247">
        <f t="shared" ref="D66:I66" si="8">SUM(D6:D65)</f>
        <v>0</v>
      </c>
      <c r="E66" s="248">
        <f t="shared" si="8"/>
        <v>58</v>
      </c>
      <c r="F66" s="247">
        <f t="shared" si="8"/>
        <v>0</v>
      </c>
      <c r="G66" s="248">
        <f t="shared" si="8"/>
        <v>46</v>
      </c>
      <c r="H66" s="249">
        <f t="shared" si="8"/>
        <v>920000</v>
      </c>
      <c r="I66" s="249">
        <f t="shared" si="8"/>
        <v>460000</v>
      </c>
      <c r="J66" s="109"/>
    </row>
    <row r="67" spans="1:10" ht="19.5" customHeight="1" thickBot="1">
      <c r="A67" s="111"/>
      <c r="B67" s="111"/>
      <c r="C67" s="111"/>
      <c r="D67" s="111"/>
      <c r="E67" s="112"/>
      <c r="F67" s="111"/>
      <c r="G67" s="112"/>
      <c r="H67" s="113"/>
      <c r="I67" s="113"/>
      <c r="J67" s="114"/>
    </row>
    <row r="68" spans="1:10" ht="19.5" customHeight="1" thickBot="1">
      <c r="B68" s="115" t="s">
        <v>22</v>
      </c>
      <c r="C68" s="116" t="s">
        <v>7</v>
      </c>
      <c r="D68" s="624" t="s">
        <v>305</v>
      </c>
      <c r="E68" s="625"/>
      <c r="F68" s="624" t="s">
        <v>426</v>
      </c>
      <c r="G68" s="625"/>
      <c r="H68" s="116" t="s">
        <v>427</v>
      </c>
      <c r="I68" s="117" t="s">
        <v>428</v>
      </c>
      <c r="J68" s="114"/>
    </row>
    <row r="69" spans="1:10" ht="19.5" customHeight="1" thickTop="1" thickBot="1">
      <c r="B69" s="122" t="s">
        <v>422</v>
      </c>
      <c r="C69" s="123">
        <v>20000</v>
      </c>
      <c r="D69" s="647">
        <f>E66</f>
        <v>58</v>
      </c>
      <c r="E69" s="648"/>
      <c r="F69" s="647">
        <f>G66</f>
        <v>46</v>
      </c>
      <c r="G69" s="648"/>
      <c r="H69" s="124">
        <f>H66</f>
        <v>920000</v>
      </c>
      <c r="I69" s="125">
        <f>I66</f>
        <v>460000</v>
      </c>
      <c r="J69" s="114"/>
    </row>
    <row r="70" spans="1:10" s="110" customFormat="1" ht="19.5" customHeight="1" thickTop="1" thickBot="1">
      <c r="A70" s="16"/>
      <c r="B70" s="622" t="s">
        <v>49</v>
      </c>
      <c r="C70" s="623"/>
      <c r="D70" s="629">
        <f>SUM(D69:D69)</f>
        <v>58</v>
      </c>
      <c r="E70" s="630"/>
      <c r="F70" s="629">
        <f>SUM(F69:F69)</f>
        <v>46</v>
      </c>
      <c r="G70" s="630"/>
      <c r="H70" s="126">
        <f>SUM(H69:H69)</f>
        <v>920000</v>
      </c>
      <c r="I70" s="127">
        <f>SUM(I69:I69)</f>
        <v>460000</v>
      </c>
      <c r="J70" s="114"/>
    </row>
    <row r="71" spans="1:10" s="110" customFormat="1" ht="19.5" customHeight="1">
      <c r="E71" s="67"/>
      <c r="G71" s="67"/>
      <c r="I71" s="147"/>
      <c r="J71" s="114"/>
    </row>
    <row r="72" spans="1:10" s="110" customFormat="1" ht="19.5" customHeight="1">
      <c r="E72" s="67"/>
      <c r="G72" s="67"/>
      <c r="I72" s="147"/>
      <c r="J72" s="148"/>
    </row>
    <row r="73" spans="1:10" s="110" customFormat="1" ht="19.5" customHeight="1">
      <c r="E73" s="67"/>
      <c r="G73" s="67"/>
      <c r="I73" s="147"/>
      <c r="J73" s="148"/>
    </row>
    <row r="74" spans="1:10" s="110" customFormat="1" ht="19.5" customHeight="1">
      <c r="E74" s="67"/>
      <c r="G74" s="67"/>
      <c r="I74" s="147"/>
      <c r="J74" s="148"/>
    </row>
    <row r="75" spans="1:10" s="110" customFormat="1" ht="19.5" customHeight="1">
      <c r="E75" s="67"/>
      <c r="G75" s="67"/>
      <c r="I75" s="147"/>
      <c r="J75" s="148"/>
    </row>
    <row r="76" spans="1:10" s="110" customFormat="1" ht="19.5" customHeight="1">
      <c r="E76" s="67"/>
      <c r="G76" s="67"/>
      <c r="I76" s="147"/>
      <c r="J76" s="148"/>
    </row>
    <row r="77" spans="1:10" s="110" customFormat="1" ht="19.5" customHeight="1">
      <c r="E77" s="67"/>
      <c r="G77" s="67"/>
      <c r="I77" s="147"/>
      <c r="J77" s="148"/>
    </row>
    <row r="78" spans="1:10" s="110" customFormat="1" ht="19.5" customHeight="1">
      <c r="E78" s="67"/>
      <c r="G78" s="67"/>
      <c r="I78" s="147"/>
      <c r="J78" s="148"/>
    </row>
    <row r="79" spans="1:10" s="110" customFormat="1" ht="19.5" customHeight="1">
      <c r="E79" s="67"/>
      <c r="G79" s="67"/>
      <c r="I79" s="147"/>
      <c r="J79" s="148"/>
    </row>
    <row r="80" spans="1:10" s="110" customFormat="1" ht="19.5" customHeight="1">
      <c r="E80" s="67"/>
      <c r="G80" s="67"/>
      <c r="I80" s="147"/>
      <c r="J80" s="148"/>
    </row>
    <row r="81" spans="5:10" s="110" customFormat="1" ht="19.5" customHeight="1">
      <c r="E81" s="67"/>
      <c r="G81" s="67"/>
      <c r="I81" s="147"/>
      <c r="J81" s="148"/>
    </row>
    <row r="82" spans="5:10" s="110" customFormat="1" ht="19.5" customHeight="1">
      <c r="E82" s="67"/>
      <c r="G82" s="67"/>
      <c r="I82" s="147"/>
      <c r="J82" s="148"/>
    </row>
    <row r="83" spans="5:10" s="110" customFormat="1" ht="19.5" customHeight="1">
      <c r="E83" s="67"/>
      <c r="G83" s="67"/>
      <c r="I83" s="147"/>
      <c r="J83" s="148"/>
    </row>
    <row r="84" spans="5:10" s="110" customFormat="1" ht="19.5" customHeight="1">
      <c r="E84" s="67"/>
      <c r="G84" s="67"/>
      <c r="I84" s="147"/>
      <c r="J84" s="148"/>
    </row>
    <row r="85" spans="5:10" s="110" customFormat="1" ht="19.5" customHeight="1">
      <c r="E85" s="67"/>
      <c r="G85" s="67"/>
      <c r="I85" s="147"/>
      <c r="J85" s="148"/>
    </row>
    <row r="86" spans="5:10" s="110" customFormat="1" ht="19.5" customHeight="1">
      <c r="E86" s="67"/>
      <c r="G86" s="67"/>
      <c r="I86" s="147"/>
      <c r="J86" s="148"/>
    </row>
    <row r="87" spans="5:10" s="110" customFormat="1" ht="19.5" customHeight="1">
      <c r="E87" s="67"/>
      <c r="G87" s="67"/>
      <c r="I87" s="147"/>
      <c r="J87" s="148"/>
    </row>
    <row r="88" spans="5:10" s="110" customFormat="1" ht="19.5" customHeight="1">
      <c r="E88" s="67"/>
      <c r="G88" s="67"/>
      <c r="I88" s="147"/>
      <c r="J88" s="148"/>
    </row>
    <row r="89" spans="5:10" s="110" customFormat="1" ht="19.5" customHeight="1">
      <c r="E89" s="67"/>
      <c r="G89" s="67"/>
      <c r="I89" s="147"/>
      <c r="J89" s="148"/>
    </row>
    <row r="90" spans="5:10" s="110" customFormat="1" ht="19.5" customHeight="1">
      <c r="E90" s="67"/>
      <c r="G90" s="67"/>
      <c r="I90" s="147"/>
      <c r="J90" s="148"/>
    </row>
    <row r="91" spans="5:10" s="110" customFormat="1" ht="19.5" customHeight="1">
      <c r="E91" s="67"/>
      <c r="G91" s="67"/>
      <c r="I91" s="147"/>
      <c r="J91" s="148"/>
    </row>
    <row r="92" spans="5:10" s="110" customFormat="1" ht="19.5" customHeight="1">
      <c r="E92" s="67"/>
      <c r="G92" s="67"/>
      <c r="I92" s="147"/>
      <c r="J92" s="148"/>
    </row>
    <row r="93" spans="5:10" s="110" customFormat="1" ht="19.5" customHeight="1">
      <c r="E93" s="67"/>
      <c r="G93" s="67"/>
      <c r="I93" s="147"/>
      <c r="J93" s="148"/>
    </row>
    <row r="94" spans="5:10" s="110" customFormat="1" ht="19.5" customHeight="1">
      <c r="E94" s="67"/>
      <c r="G94" s="67"/>
      <c r="I94" s="147"/>
      <c r="J94" s="148"/>
    </row>
    <row r="95" spans="5:10" s="110" customFormat="1" ht="19.5" customHeight="1">
      <c r="E95" s="67"/>
      <c r="G95" s="67"/>
      <c r="I95" s="147"/>
      <c r="J95" s="148"/>
    </row>
    <row r="96" spans="5:10" s="110" customFormat="1" ht="19.5" customHeight="1">
      <c r="E96" s="67"/>
      <c r="G96" s="67"/>
      <c r="I96" s="147"/>
      <c r="J96" s="148"/>
    </row>
    <row r="97" spans="5:10" s="110" customFormat="1" ht="19.5" customHeight="1">
      <c r="E97" s="67"/>
      <c r="G97" s="67"/>
      <c r="I97" s="147"/>
      <c r="J97" s="148"/>
    </row>
    <row r="98" spans="5:10" s="110" customFormat="1" ht="19.5" customHeight="1">
      <c r="E98" s="67"/>
      <c r="G98" s="67"/>
      <c r="I98" s="147"/>
      <c r="J98" s="148"/>
    </row>
    <row r="99" spans="5:10" s="110" customFormat="1" ht="19.5" customHeight="1">
      <c r="E99" s="67"/>
      <c r="G99" s="67"/>
      <c r="I99" s="147"/>
      <c r="J99" s="148"/>
    </row>
    <row r="100" spans="5:10" s="110" customFormat="1" ht="19.5" customHeight="1">
      <c r="E100" s="67"/>
      <c r="G100" s="67"/>
      <c r="I100" s="147"/>
      <c r="J100" s="148"/>
    </row>
    <row r="101" spans="5:10" s="110" customFormat="1" ht="19.5" customHeight="1">
      <c r="E101" s="67"/>
      <c r="G101" s="67"/>
      <c r="I101" s="147"/>
      <c r="J101" s="148"/>
    </row>
    <row r="102" spans="5:10" s="110" customFormat="1" ht="19.5" customHeight="1">
      <c r="E102" s="67"/>
      <c r="G102" s="67"/>
      <c r="I102" s="147"/>
      <c r="J102" s="148"/>
    </row>
    <row r="103" spans="5:10" s="110" customFormat="1" ht="19.5" customHeight="1">
      <c r="E103" s="67"/>
      <c r="G103" s="67"/>
      <c r="I103" s="147"/>
      <c r="J103" s="148"/>
    </row>
    <row r="104" spans="5:10" s="110" customFormat="1" ht="19.5" customHeight="1">
      <c r="E104" s="67"/>
      <c r="G104" s="67"/>
      <c r="I104" s="147"/>
      <c r="J104" s="148"/>
    </row>
    <row r="105" spans="5:10" s="110" customFormat="1" ht="19.5" customHeight="1">
      <c r="E105" s="67"/>
      <c r="G105" s="67"/>
      <c r="I105" s="147"/>
      <c r="J105" s="148"/>
    </row>
    <row r="106" spans="5:10" s="110" customFormat="1" ht="19.5" customHeight="1">
      <c r="E106" s="67"/>
      <c r="G106" s="67"/>
      <c r="I106" s="147"/>
      <c r="J106" s="148"/>
    </row>
    <row r="107" spans="5:10" s="110" customFormat="1" ht="19.5" customHeight="1">
      <c r="E107" s="67"/>
      <c r="G107" s="67"/>
      <c r="I107" s="147"/>
      <c r="J107" s="148"/>
    </row>
    <row r="108" spans="5:10" s="110" customFormat="1" ht="19.5" customHeight="1">
      <c r="E108" s="67"/>
      <c r="G108" s="67"/>
      <c r="I108" s="147"/>
      <c r="J108" s="148"/>
    </row>
    <row r="109" spans="5:10" s="110" customFormat="1" ht="19.5" customHeight="1">
      <c r="E109" s="67"/>
      <c r="G109" s="67"/>
      <c r="I109" s="147"/>
      <c r="J109" s="148"/>
    </row>
    <row r="110" spans="5:10" s="110" customFormat="1" ht="19.5" customHeight="1">
      <c r="E110" s="67"/>
      <c r="G110" s="67"/>
      <c r="I110" s="147"/>
      <c r="J110" s="148"/>
    </row>
    <row r="111" spans="5:10" s="110" customFormat="1" ht="19.5" customHeight="1">
      <c r="E111" s="67"/>
      <c r="G111" s="67"/>
      <c r="I111" s="147"/>
      <c r="J111" s="148"/>
    </row>
    <row r="112" spans="5:10" s="110" customFormat="1" ht="19.5" customHeight="1">
      <c r="E112" s="67"/>
      <c r="G112" s="67"/>
      <c r="I112" s="147"/>
      <c r="J112" s="148"/>
    </row>
    <row r="113" spans="5:10" s="110" customFormat="1" ht="19.5" customHeight="1">
      <c r="E113" s="67"/>
      <c r="G113" s="67"/>
      <c r="I113" s="147"/>
      <c r="J113" s="148"/>
    </row>
    <row r="114" spans="5:10" s="110" customFormat="1" ht="19.5" customHeight="1">
      <c r="E114" s="67"/>
      <c r="G114" s="67"/>
      <c r="I114" s="147"/>
      <c r="J114" s="148"/>
    </row>
    <row r="115" spans="5:10" s="110" customFormat="1" ht="19.5" customHeight="1">
      <c r="E115" s="67"/>
      <c r="G115" s="67"/>
      <c r="I115" s="147"/>
      <c r="J115" s="148"/>
    </row>
    <row r="116" spans="5:10" s="110" customFormat="1" ht="19.5" customHeight="1">
      <c r="E116" s="67"/>
      <c r="G116" s="67"/>
      <c r="I116" s="147"/>
      <c r="J116" s="148"/>
    </row>
    <row r="117" spans="5:10" s="110" customFormat="1" ht="19.5" customHeight="1">
      <c r="E117" s="67"/>
      <c r="G117" s="67"/>
      <c r="I117" s="147"/>
      <c r="J117" s="148"/>
    </row>
    <row r="118" spans="5:10" s="110" customFormat="1" ht="19.5" customHeight="1">
      <c r="E118" s="67"/>
      <c r="G118" s="67"/>
      <c r="I118" s="147"/>
      <c r="J118" s="148"/>
    </row>
    <row r="119" spans="5:10" s="110" customFormat="1" ht="19.5" customHeight="1">
      <c r="E119" s="67"/>
      <c r="G119" s="67"/>
      <c r="I119" s="147"/>
      <c r="J119" s="148"/>
    </row>
    <row r="120" spans="5:10" s="110" customFormat="1" ht="19.5" customHeight="1">
      <c r="E120" s="67"/>
      <c r="G120" s="67"/>
      <c r="I120" s="147"/>
      <c r="J120" s="148"/>
    </row>
    <row r="121" spans="5:10" s="110" customFormat="1" ht="19.5" customHeight="1">
      <c r="E121" s="67"/>
      <c r="G121" s="67"/>
      <c r="I121" s="147"/>
      <c r="J121" s="148"/>
    </row>
    <row r="122" spans="5:10" s="110" customFormat="1" ht="19.5" customHeight="1">
      <c r="E122" s="67"/>
      <c r="G122" s="67"/>
      <c r="I122" s="147"/>
      <c r="J122" s="148"/>
    </row>
    <row r="123" spans="5:10" s="110" customFormat="1" ht="19.5" customHeight="1">
      <c r="E123" s="67"/>
      <c r="G123" s="67"/>
      <c r="I123" s="147"/>
      <c r="J123" s="148"/>
    </row>
    <row r="124" spans="5:10" s="110" customFormat="1" ht="19.5" customHeight="1">
      <c r="E124" s="67"/>
      <c r="G124" s="67"/>
      <c r="I124" s="147"/>
      <c r="J124" s="148"/>
    </row>
    <row r="125" spans="5:10" s="110" customFormat="1" ht="19.5" customHeight="1">
      <c r="E125" s="67"/>
      <c r="G125" s="67"/>
      <c r="I125" s="147"/>
      <c r="J125" s="148"/>
    </row>
    <row r="126" spans="5:10" s="110" customFormat="1" ht="19.5" customHeight="1">
      <c r="E126" s="67"/>
      <c r="G126" s="67"/>
      <c r="I126" s="147"/>
      <c r="J126" s="148"/>
    </row>
    <row r="127" spans="5:10" s="110" customFormat="1" ht="19.5" customHeight="1">
      <c r="E127" s="67"/>
      <c r="G127" s="67"/>
      <c r="I127" s="147"/>
      <c r="J127" s="148"/>
    </row>
    <row r="128" spans="5:10" s="110" customFormat="1" ht="19.5" customHeight="1">
      <c r="E128" s="67"/>
      <c r="G128" s="67"/>
      <c r="I128" s="147"/>
      <c r="J128" s="148"/>
    </row>
    <row r="129" spans="5:10" s="110" customFormat="1" ht="19.5" customHeight="1">
      <c r="E129" s="67"/>
      <c r="G129" s="67"/>
      <c r="I129" s="147"/>
      <c r="J129" s="148"/>
    </row>
    <row r="130" spans="5:10" s="110" customFormat="1" ht="19.5" customHeight="1">
      <c r="E130" s="67"/>
      <c r="G130" s="67"/>
      <c r="I130" s="147"/>
      <c r="J130" s="148"/>
    </row>
    <row r="131" spans="5:10" s="110" customFormat="1" ht="19.5" customHeight="1">
      <c r="E131" s="67"/>
      <c r="G131" s="67"/>
      <c r="I131" s="147"/>
      <c r="J131" s="148"/>
    </row>
    <row r="132" spans="5:10" s="110" customFormat="1" ht="19.5" customHeight="1">
      <c r="E132" s="67"/>
      <c r="G132" s="67"/>
      <c r="I132" s="147"/>
      <c r="J132" s="148"/>
    </row>
    <row r="133" spans="5:10" s="110" customFormat="1" ht="19.5" customHeight="1">
      <c r="E133" s="67"/>
      <c r="G133" s="67"/>
      <c r="I133" s="147"/>
      <c r="J133" s="148"/>
    </row>
    <row r="134" spans="5:10" s="110" customFormat="1" ht="19.5" customHeight="1">
      <c r="E134" s="67"/>
      <c r="G134" s="67"/>
      <c r="I134" s="147"/>
      <c r="J134" s="148"/>
    </row>
    <row r="135" spans="5:10" s="110" customFormat="1" ht="19.5" customHeight="1">
      <c r="E135" s="67"/>
      <c r="G135" s="67"/>
      <c r="I135" s="147"/>
      <c r="J135" s="148"/>
    </row>
    <row r="136" spans="5:10" s="110" customFormat="1" ht="19.5" customHeight="1">
      <c r="E136" s="67"/>
      <c r="G136" s="67"/>
      <c r="I136" s="147"/>
      <c r="J136" s="148"/>
    </row>
    <row r="137" spans="5:10" s="110" customFormat="1" ht="19.5" customHeight="1">
      <c r="E137" s="67"/>
      <c r="G137" s="67"/>
      <c r="I137" s="147"/>
      <c r="J137" s="148"/>
    </row>
    <row r="138" spans="5:10" s="110" customFormat="1" ht="19.5" customHeight="1">
      <c r="E138" s="67"/>
      <c r="G138" s="67"/>
      <c r="I138" s="147"/>
      <c r="J138" s="148"/>
    </row>
    <row r="139" spans="5:10" s="110" customFormat="1" ht="19.5" customHeight="1">
      <c r="E139" s="67"/>
      <c r="G139" s="67"/>
      <c r="I139" s="147"/>
      <c r="J139" s="148"/>
    </row>
    <row r="140" spans="5:10" s="110" customFormat="1" ht="19.5" customHeight="1">
      <c r="E140" s="67"/>
      <c r="G140" s="67"/>
      <c r="I140" s="147"/>
      <c r="J140" s="148"/>
    </row>
    <row r="141" spans="5:10" s="110" customFormat="1" ht="19.5" customHeight="1">
      <c r="E141" s="67"/>
      <c r="G141" s="67"/>
      <c r="I141" s="147"/>
      <c r="J141" s="148"/>
    </row>
    <row r="142" spans="5:10" s="110" customFormat="1" ht="19.5" customHeight="1">
      <c r="E142" s="67"/>
      <c r="G142" s="67"/>
      <c r="I142" s="147"/>
      <c r="J142" s="148"/>
    </row>
    <row r="143" spans="5:10" s="110" customFormat="1" ht="19.5" customHeight="1">
      <c r="E143" s="67"/>
      <c r="G143" s="67"/>
      <c r="I143" s="147"/>
      <c r="J143" s="148"/>
    </row>
    <row r="144" spans="5:10" s="110" customFormat="1" ht="19.5" customHeight="1">
      <c r="E144" s="67"/>
      <c r="G144" s="67"/>
      <c r="I144" s="147"/>
      <c r="J144" s="148"/>
    </row>
    <row r="145" spans="5:10" s="110" customFormat="1" ht="19.5" customHeight="1">
      <c r="E145" s="67"/>
      <c r="G145" s="67"/>
      <c r="I145" s="147"/>
      <c r="J145" s="148"/>
    </row>
    <row r="146" spans="5:10" s="110" customFormat="1" ht="19.5" customHeight="1">
      <c r="E146" s="67"/>
      <c r="G146" s="67"/>
      <c r="I146" s="147"/>
      <c r="J146" s="148"/>
    </row>
    <row r="147" spans="5:10" s="110" customFormat="1" ht="19.5" customHeight="1">
      <c r="E147" s="67"/>
      <c r="G147" s="67"/>
      <c r="I147" s="147"/>
      <c r="J147" s="148"/>
    </row>
    <row r="148" spans="5:10" s="110" customFormat="1" ht="19.5" customHeight="1">
      <c r="E148" s="67"/>
      <c r="G148" s="67"/>
      <c r="I148" s="147"/>
      <c r="J148" s="148"/>
    </row>
    <row r="149" spans="5:10" s="110" customFormat="1" ht="19.5" customHeight="1">
      <c r="E149" s="67"/>
      <c r="G149" s="67"/>
      <c r="I149" s="147"/>
      <c r="J149" s="148"/>
    </row>
    <row r="150" spans="5:10" s="110" customFormat="1" ht="19.5" customHeight="1">
      <c r="E150" s="67"/>
      <c r="G150" s="67"/>
      <c r="I150" s="147"/>
      <c r="J150" s="148"/>
    </row>
    <row r="151" spans="5:10" s="110" customFormat="1" ht="19.5" customHeight="1">
      <c r="E151" s="67"/>
      <c r="G151" s="67"/>
      <c r="I151" s="147"/>
      <c r="J151" s="148"/>
    </row>
    <row r="152" spans="5:10" s="110" customFormat="1" ht="19.5" customHeight="1">
      <c r="E152" s="67"/>
      <c r="G152" s="67"/>
      <c r="I152" s="147"/>
      <c r="J152" s="148"/>
    </row>
    <row r="153" spans="5:10" s="110" customFormat="1" ht="19.5" customHeight="1">
      <c r="E153" s="67"/>
      <c r="G153" s="67"/>
      <c r="I153" s="147"/>
      <c r="J153" s="148"/>
    </row>
    <row r="154" spans="5:10" s="110" customFormat="1" ht="19.5" customHeight="1">
      <c r="E154" s="67"/>
      <c r="G154" s="67"/>
      <c r="I154" s="147"/>
      <c r="J154" s="148"/>
    </row>
    <row r="155" spans="5:10" s="110" customFormat="1" ht="19.5" customHeight="1">
      <c r="E155" s="67"/>
      <c r="G155" s="67"/>
      <c r="I155" s="147"/>
      <c r="J155" s="148"/>
    </row>
    <row r="156" spans="5:10" s="110" customFormat="1" ht="19.5" customHeight="1">
      <c r="E156" s="67"/>
      <c r="G156" s="67"/>
      <c r="I156" s="147"/>
      <c r="J156" s="148"/>
    </row>
    <row r="157" spans="5:10" s="110" customFormat="1" ht="19.5" customHeight="1">
      <c r="E157" s="67"/>
      <c r="G157" s="67"/>
      <c r="I157" s="147"/>
      <c r="J157" s="148"/>
    </row>
    <row r="158" spans="5:10" s="110" customFormat="1" ht="19.5" customHeight="1">
      <c r="E158" s="67"/>
      <c r="G158" s="67"/>
      <c r="I158" s="147"/>
      <c r="J158" s="148"/>
    </row>
    <row r="159" spans="5:10" s="110" customFormat="1" ht="19.5" customHeight="1">
      <c r="E159" s="67"/>
      <c r="G159" s="67"/>
      <c r="I159" s="147"/>
      <c r="J159" s="148"/>
    </row>
    <row r="160" spans="5:10" s="110" customFormat="1" ht="19.5" customHeight="1">
      <c r="E160" s="67"/>
      <c r="G160" s="67"/>
      <c r="I160" s="147"/>
      <c r="J160" s="148"/>
    </row>
    <row r="161" spans="5:10" s="110" customFormat="1" ht="19.5" customHeight="1">
      <c r="E161" s="67"/>
      <c r="G161" s="67"/>
      <c r="I161" s="147"/>
      <c r="J161" s="148"/>
    </row>
    <row r="162" spans="5:10" s="110" customFormat="1" ht="19.5" customHeight="1">
      <c r="E162" s="67"/>
      <c r="G162" s="67"/>
      <c r="I162" s="147"/>
      <c r="J162" s="148"/>
    </row>
    <row r="163" spans="5:10" s="110" customFormat="1" ht="19.5" customHeight="1">
      <c r="E163" s="67"/>
      <c r="G163" s="67"/>
      <c r="I163" s="147"/>
      <c r="J163" s="148"/>
    </row>
    <row r="164" spans="5:10" s="110" customFormat="1" ht="19.5" customHeight="1">
      <c r="E164" s="67"/>
      <c r="G164" s="67"/>
      <c r="I164" s="147"/>
      <c r="J164" s="148"/>
    </row>
    <row r="165" spans="5:10" s="110" customFormat="1" ht="19.5" customHeight="1">
      <c r="E165" s="67"/>
      <c r="G165" s="67"/>
      <c r="I165" s="147"/>
      <c r="J165" s="148"/>
    </row>
    <row r="166" spans="5:10" s="110" customFormat="1" ht="19.5" customHeight="1">
      <c r="E166" s="67"/>
      <c r="G166" s="67"/>
      <c r="I166" s="147"/>
      <c r="J166" s="148"/>
    </row>
    <row r="167" spans="5:10" s="110" customFormat="1" ht="19.5" customHeight="1">
      <c r="E167" s="67"/>
      <c r="G167" s="67"/>
      <c r="I167" s="147"/>
      <c r="J167" s="148"/>
    </row>
    <row r="168" spans="5:10" s="110" customFormat="1" ht="19.5" customHeight="1">
      <c r="E168" s="67"/>
      <c r="G168" s="67"/>
      <c r="I168" s="147"/>
      <c r="J168" s="148"/>
    </row>
    <row r="169" spans="5:10" s="110" customFormat="1" ht="19.5" customHeight="1">
      <c r="E169" s="67"/>
      <c r="G169" s="67"/>
      <c r="I169" s="147"/>
      <c r="J169" s="148"/>
    </row>
    <row r="170" spans="5:10" s="110" customFormat="1" ht="19.5" customHeight="1">
      <c r="E170" s="67"/>
      <c r="G170" s="67"/>
      <c r="I170" s="147"/>
      <c r="J170" s="148"/>
    </row>
    <row r="171" spans="5:10" s="110" customFormat="1" ht="19.5" customHeight="1">
      <c r="E171" s="67"/>
      <c r="G171" s="67"/>
      <c r="I171" s="147"/>
      <c r="J171" s="148"/>
    </row>
    <row r="172" spans="5:10" s="110" customFormat="1" ht="19.5" customHeight="1">
      <c r="E172" s="67"/>
      <c r="G172" s="67"/>
      <c r="I172" s="147"/>
      <c r="J172" s="148"/>
    </row>
    <row r="173" spans="5:10" s="110" customFormat="1" ht="19.5" customHeight="1">
      <c r="E173" s="67"/>
      <c r="G173" s="67"/>
      <c r="I173" s="147"/>
      <c r="J173" s="148"/>
    </row>
    <row r="174" spans="5:10" s="110" customFormat="1" ht="19.5" customHeight="1">
      <c r="E174" s="67"/>
      <c r="G174" s="67"/>
      <c r="I174" s="147"/>
      <c r="J174" s="148"/>
    </row>
    <row r="175" spans="5:10" s="110" customFormat="1" ht="19.5" customHeight="1">
      <c r="E175" s="67"/>
      <c r="G175" s="67"/>
      <c r="I175" s="147"/>
      <c r="J175" s="148"/>
    </row>
    <row r="176" spans="5:10" s="110" customFormat="1" ht="19.5" customHeight="1">
      <c r="E176" s="67"/>
      <c r="G176" s="67"/>
      <c r="I176" s="147"/>
      <c r="J176" s="148"/>
    </row>
    <row r="177" spans="5:10" s="110" customFormat="1" ht="19.5" customHeight="1">
      <c r="E177" s="67"/>
      <c r="G177" s="67"/>
      <c r="I177" s="147"/>
      <c r="J177" s="148"/>
    </row>
    <row r="178" spans="5:10" s="110" customFormat="1" ht="19.5" customHeight="1">
      <c r="E178" s="67"/>
      <c r="G178" s="67"/>
      <c r="I178" s="147"/>
      <c r="J178" s="148"/>
    </row>
    <row r="179" spans="5:10" s="110" customFormat="1" ht="19.5" customHeight="1">
      <c r="E179" s="67"/>
      <c r="G179" s="67"/>
      <c r="I179" s="147"/>
      <c r="J179" s="148"/>
    </row>
    <row r="180" spans="5:10" s="110" customFormat="1" ht="19.5" customHeight="1">
      <c r="E180" s="67"/>
      <c r="G180" s="67"/>
      <c r="I180" s="147"/>
      <c r="J180" s="148"/>
    </row>
    <row r="181" spans="5:10" s="110" customFormat="1" ht="19.5" customHeight="1">
      <c r="E181" s="67"/>
      <c r="G181" s="67"/>
      <c r="I181" s="147"/>
      <c r="J181" s="148"/>
    </row>
    <row r="182" spans="5:10" s="110" customFormat="1" ht="19.5" customHeight="1">
      <c r="E182" s="67"/>
      <c r="G182" s="67"/>
      <c r="I182" s="147"/>
      <c r="J182" s="148"/>
    </row>
    <row r="183" spans="5:10" s="110" customFormat="1" ht="19.5" customHeight="1">
      <c r="E183" s="67"/>
      <c r="G183" s="67"/>
      <c r="I183" s="147"/>
      <c r="J183" s="148"/>
    </row>
    <row r="184" spans="5:10" s="110" customFormat="1" ht="19.5" customHeight="1">
      <c r="E184" s="67"/>
      <c r="G184" s="67"/>
      <c r="I184" s="147"/>
      <c r="J184" s="148"/>
    </row>
    <row r="185" spans="5:10" s="110" customFormat="1" ht="19.5" customHeight="1">
      <c r="E185" s="67"/>
      <c r="G185" s="67"/>
      <c r="I185" s="147"/>
      <c r="J185" s="148"/>
    </row>
    <row r="186" spans="5:10" s="110" customFormat="1" ht="19.5" customHeight="1">
      <c r="E186" s="67"/>
      <c r="G186" s="67"/>
      <c r="I186" s="147"/>
      <c r="J186" s="148"/>
    </row>
    <row r="187" spans="5:10" s="110" customFormat="1" ht="19.5" customHeight="1">
      <c r="E187" s="67"/>
      <c r="G187" s="67"/>
      <c r="I187" s="147"/>
      <c r="J187" s="148"/>
    </row>
    <row r="188" spans="5:10" s="110" customFormat="1" ht="19.5" customHeight="1">
      <c r="E188" s="67"/>
      <c r="G188" s="67"/>
      <c r="I188" s="147"/>
      <c r="J188" s="148"/>
    </row>
    <row r="189" spans="5:10" s="110" customFormat="1" ht="19.5" customHeight="1">
      <c r="E189" s="67"/>
      <c r="G189" s="67"/>
      <c r="I189" s="147"/>
      <c r="J189" s="148"/>
    </row>
    <row r="190" spans="5:10" s="110" customFormat="1" ht="19.5" customHeight="1">
      <c r="E190" s="67"/>
      <c r="G190" s="67"/>
      <c r="I190" s="147"/>
      <c r="J190" s="148"/>
    </row>
    <row r="191" spans="5:10" s="110" customFormat="1" ht="19.5" customHeight="1">
      <c r="E191" s="67"/>
      <c r="G191" s="67"/>
      <c r="I191" s="147"/>
      <c r="J191" s="148"/>
    </row>
    <row r="192" spans="5:10" s="110" customFormat="1" ht="19.5" customHeight="1">
      <c r="E192" s="67"/>
      <c r="G192" s="67"/>
      <c r="I192" s="147"/>
      <c r="J192" s="148"/>
    </row>
    <row r="193" spans="5:10" s="110" customFormat="1" ht="19.5" customHeight="1">
      <c r="E193" s="67"/>
      <c r="G193" s="67"/>
      <c r="I193" s="147"/>
      <c r="J193" s="148"/>
    </row>
    <row r="194" spans="5:10" s="110" customFormat="1" ht="19.5" customHeight="1">
      <c r="E194" s="67"/>
      <c r="G194" s="67"/>
      <c r="I194" s="147"/>
      <c r="J194" s="148"/>
    </row>
    <row r="195" spans="5:10" s="110" customFormat="1" ht="19.5" customHeight="1">
      <c r="E195" s="67"/>
      <c r="G195" s="67"/>
      <c r="I195" s="147"/>
      <c r="J195" s="148"/>
    </row>
    <row r="196" spans="5:10" s="110" customFormat="1" ht="19.5" customHeight="1">
      <c r="E196" s="67"/>
      <c r="G196" s="67"/>
      <c r="I196" s="147"/>
      <c r="J196" s="148"/>
    </row>
    <row r="197" spans="5:10" s="110" customFormat="1" ht="19.5" customHeight="1">
      <c r="E197" s="67"/>
      <c r="G197" s="67"/>
      <c r="I197" s="147"/>
      <c r="J197" s="148"/>
    </row>
    <row r="198" spans="5:10" s="110" customFormat="1" ht="19.5" customHeight="1">
      <c r="E198" s="67"/>
      <c r="G198" s="67"/>
      <c r="I198" s="147"/>
      <c r="J198" s="148"/>
    </row>
    <row r="199" spans="5:10" s="110" customFormat="1" ht="19.5" customHeight="1">
      <c r="E199" s="67"/>
      <c r="G199" s="67"/>
      <c r="I199" s="147"/>
      <c r="J199" s="148"/>
    </row>
    <row r="200" spans="5:10" s="110" customFormat="1" ht="19.5" customHeight="1">
      <c r="E200" s="67"/>
      <c r="G200" s="67"/>
      <c r="I200" s="147"/>
      <c r="J200" s="148"/>
    </row>
    <row r="201" spans="5:10" s="110" customFormat="1" ht="19.5" customHeight="1">
      <c r="E201" s="67"/>
      <c r="G201" s="67"/>
      <c r="I201" s="147"/>
      <c r="J201" s="148"/>
    </row>
    <row r="202" spans="5:10" s="110" customFormat="1" ht="19.5" customHeight="1">
      <c r="E202" s="67"/>
      <c r="G202" s="67"/>
      <c r="I202" s="147"/>
      <c r="J202" s="148"/>
    </row>
    <row r="203" spans="5:10" s="110" customFormat="1" ht="19.5" customHeight="1">
      <c r="E203" s="67"/>
      <c r="G203" s="67"/>
      <c r="I203" s="147"/>
      <c r="J203" s="148"/>
    </row>
    <row r="204" spans="5:10" s="110" customFormat="1" ht="19.5" customHeight="1">
      <c r="E204" s="67"/>
      <c r="G204" s="67"/>
      <c r="I204" s="147"/>
      <c r="J204" s="148"/>
    </row>
    <row r="205" spans="5:10" s="110" customFormat="1" ht="19.5" customHeight="1">
      <c r="E205" s="67"/>
      <c r="G205" s="67"/>
      <c r="I205" s="147"/>
      <c r="J205" s="148"/>
    </row>
    <row r="206" spans="5:10" s="110" customFormat="1" ht="19.5" customHeight="1">
      <c r="E206" s="67"/>
      <c r="G206" s="67"/>
      <c r="I206" s="147"/>
      <c r="J206" s="148"/>
    </row>
    <row r="207" spans="5:10" s="110" customFormat="1" ht="19.5" customHeight="1">
      <c r="E207" s="67"/>
      <c r="G207" s="67"/>
      <c r="I207" s="147"/>
      <c r="J207" s="148"/>
    </row>
    <row r="208" spans="5:10" s="110" customFormat="1" ht="19.5" customHeight="1">
      <c r="E208" s="67"/>
      <c r="G208" s="67"/>
      <c r="I208" s="147"/>
      <c r="J208" s="148"/>
    </row>
    <row r="209" spans="5:10" s="110" customFormat="1" ht="19.5" customHeight="1">
      <c r="E209" s="67"/>
      <c r="G209" s="67"/>
      <c r="I209" s="147"/>
      <c r="J209" s="148"/>
    </row>
    <row r="210" spans="5:10" s="110" customFormat="1" ht="19.5" customHeight="1">
      <c r="E210" s="67"/>
      <c r="G210" s="67"/>
      <c r="I210" s="147"/>
      <c r="J210" s="148"/>
    </row>
    <row r="211" spans="5:10" s="110" customFormat="1" ht="19.5" customHeight="1">
      <c r="E211" s="67"/>
      <c r="G211" s="67"/>
      <c r="I211" s="147"/>
      <c r="J211" s="148"/>
    </row>
    <row r="212" spans="5:10" s="110" customFormat="1" ht="19.5" customHeight="1">
      <c r="E212" s="67"/>
      <c r="G212" s="67"/>
      <c r="I212" s="147"/>
      <c r="J212" s="148"/>
    </row>
    <row r="213" spans="5:10" s="110" customFormat="1" ht="19.5" customHeight="1">
      <c r="E213" s="67"/>
      <c r="G213" s="67"/>
      <c r="I213" s="147"/>
      <c r="J213" s="148"/>
    </row>
    <row r="214" spans="5:10" s="110" customFormat="1" ht="19.5" customHeight="1">
      <c r="E214" s="67"/>
      <c r="G214" s="67"/>
      <c r="I214" s="147"/>
      <c r="J214" s="148"/>
    </row>
    <row r="215" spans="5:10" s="110" customFormat="1" ht="19.5" customHeight="1">
      <c r="E215" s="67"/>
      <c r="G215" s="67"/>
      <c r="I215" s="147"/>
      <c r="J215" s="148"/>
    </row>
    <row r="216" spans="5:10" s="110" customFormat="1" ht="19.5" customHeight="1">
      <c r="E216" s="67"/>
      <c r="G216" s="67"/>
      <c r="I216" s="147"/>
      <c r="J216" s="148"/>
    </row>
    <row r="217" spans="5:10" s="110" customFormat="1" ht="19.5" customHeight="1">
      <c r="E217" s="67"/>
      <c r="G217" s="67"/>
      <c r="I217" s="147"/>
      <c r="J217" s="148"/>
    </row>
    <row r="218" spans="5:10" s="110" customFormat="1" ht="19.5" customHeight="1">
      <c r="E218" s="67"/>
      <c r="G218" s="67"/>
      <c r="I218" s="147"/>
      <c r="J218" s="148"/>
    </row>
    <row r="219" spans="5:10" s="110" customFormat="1" ht="19.5" customHeight="1">
      <c r="E219" s="67"/>
      <c r="G219" s="67"/>
      <c r="I219" s="147"/>
      <c r="J219" s="148"/>
    </row>
    <row r="220" spans="5:10" s="110" customFormat="1" ht="19.5" customHeight="1">
      <c r="E220" s="67"/>
      <c r="G220" s="67"/>
      <c r="I220" s="147"/>
      <c r="J220" s="148"/>
    </row>
    <row r="221" spans="5:10" s="110" customFormat="1" ht="19.5" customHeight="1">
      <c r="E221" s="67"/>
      <c r="G221" s="67"/>
      <c r="I221" s="147"/>
      <c r="J221" s="148"/>
    </row>
    <row r="222" spans="5:10" s="110" customFormat="1" ht="19.5" customHeight="1">
      <c r="E222" s="67"/>
      <c r="G222" s="67"/>
      <c r="I222" s="147"/>
      <c r="J222" s="148"/>
    </row>
    <row r="223" spans="5:10" s="110" customFormat="1" ht="19.5" customHeight="1">
      <c r="E223" s="67"/>
      <c r="G223" s="67"/>
      <c r="I223" s="147"/>
      <c r="J223" s="148"/>
    </row>
    <row r="224" spans="5:10" s="110" customFormat="1" ht="19.5" customHeight="1">
      <c r="E224" s="67"/>
      <c r="G224" s="67"/>
      <c r="I224" s="147"/>
      <c r="J224" s="148"/>
    </row>
    <row r="225" spans="5:10" s="110" customFormat="1" ht="19.5" customHeight="1">
      <c r="E225" s="67"/>
      <c r="G225" s="67"/>
      <c r="I225" s="147"/>
      <c r="J225" s="148"/>
    </row>
    <row r="226" spans="5:10" s="110" customFormat="1" ht="19.5" customHeight="1">
      <c r="E226" s="67"/>
      <c r="G226" s="67"/>
      <c r="I226" s="147"/>
      <c r="J226" s="148"/>
    </row>
    <row r="227" spans="5:10" s="110" customFormat="1" ht="19.5" customHeight="1">
      <c r="E227" s="67"/>
      <c r="G227" s="67"/>
      <c r="I227" s="147"/>
      <c r="J227" s="148"/>
    </row>
    <row r="228" spans="5:10" s="110" customFormat="1" ht="19.5" customHeight="1">
      <c r="E228" s="67"/>
      <c r="G228" s="67"/>
      <c r="I228" s="147"/>
      <c r="J228" s="148"/>
    </row>
    <row r="229" spans="5:10" s="110" customFormat="1" ht="19.5" customHeight="1">
      <c r="E229" s="67"/>
      <c r="G229" s="67"/>
      <c r="I229" s="147"/>
      <c r="J229" s="148"/>
    </row>
    <row r="230" spans="5:10" s="110" customFormat="1" ht="19.5" customHeight="1">
      <c r="E230" s="67"/>
      <c r="G230" s="67"/>
      <c r="I230" s="147"/>
      <c r="J230" s="148"/>
    </row>
    <row r="231" spans="5:10" s="110" customFormat="1" ht="19.5" customHeight="1">
      <c r="E231" s="67"/>
      <c r="G231" s="67"/>
      <c r="I231" s="147"/>
      <c r="J231" s="148"/>
    </row>
    <row r="232" spans="5:10" s="110" customFormat="1" ht="19.5" customHeight="1">
      <c r="E232" s="67"/>
      <c r="G232" s="67"/>
      <c r="I232" s="147"/>
      <c r="J232" s="148"/>
    </row>
    <row r="233" spans="5:10" s="110" customFormat="1" ht="19.5" customHeight="1">
      <c r="E233" s="67"/>
      <c r="G233" s="67"/>
      <c r="I233" s="147"/>
      <c r="J233" s="148"/>
    </row>
    <row r="234" spans="5:10" s="110" customFormat="1" ht="19.5" customHeight="1">
      <c r="E234" s="67"/>
      <c r="G234" s="67"/>
      <c r="I234" s="147"/>
      <c r="J234" s="148"/>
    </row>
    <row r="235" spans="5:10" s="110" customFormat="1" ht="19.5" customHeight="1">
      <c r="E235" s="67"/>
      <c r="G235" s="67"/>
      <c r="I235" s="147"/>
      <c r="J235" s="148"/>
    </row>
    <row r="236" spans="5:10" s="110" customFormat="1" ht="19.5" customHeight="1">
      <c r="E236" s="67"/>
      <c r="G236" s="67"/>
      <c r="I236" s="147"/>
      <c r="J236" s="148"/>
    </row>
    <row r="237" spans="5:10" s="110" customFormat="1" ht="19.5" customHeight="1">
      <c r="E237" s="67"/>
      <c r="G237" s="67"/>
      <c r="I237" s="147"/>
      <c r="J237" s="148"/>
    </row>
    <row r="238" spans="5:10" s="110" customFormat="1" ht="19.5" customHeight="1">
      <c r="E238" s="67"/>
      <c r="G238" s="67"/>
      <c r="I238" s="147"/>
      <c r="J238" s="148"/>
    </row>
    <row r="239" spans="5:10" s="110" customFormat="1" ht="19.5" customHeight="1">
      <c r="E239" s="67"/>
      <c r="G239" s="67"/>
      <c r="I239" s="147"/>
      <c r="J239" s="148"/>
    </row>
    <row r="240" spans="5:10" s="110" customFormat="1" ht="19.5" customHeight="1">
      <c r="E240" s="67"/>
      <c r="G240" s="67"/>
      <c r="I240" s="147"/>
      <c r="J240" s="148"/>
    </row>
    <row r="241" spans="5:10" s="110" customFormat="1" ht="19.5" customHeight="1">
      <c r="E241" s="67"/>
      <c r="G241" s="67"/>
      <c r="I241" s="147"/>
      <c r="J241" s="148"/>
    </row>
    <row r="242" spans="5:10" s="110" customFormat="1" ht="19.5" customHeight="1">
      <c r="E242" s="67"/>
      <c r="G242" s="67"/>
      <c r="I242" s="147"/>
      <c r="J242" s="148"/>
    </row>
    <row r="243" spans="5:10" s="110" customFormat="1" ht="19.5" customHeight="1">
      <c r="E243" s="67"/>
      <c r="G243" s="67"/>
      <c r="I243" s="147"/>
      <c r="J243" s="148"/>
    </row>
    <row r="244" spans="5:10" s="110" customFormat="1" ht="19.5" customHeight="1">
      <c r="E244" s="67"/>
      <c r="G244" s="67"/>
      <c r="I244" s="147"/>
      <c r="J244" s="148"/>
    </row>
    <row r="245" spans="5:10" s="110" customFormat="1" ht="19.5" customHeight="1">
      <c r="E245" s="67"/>
      <c r="G245" s="67"/>
      <c r="I245" s="147"/>
      <c r="J245" s="148"/>
    </row>
    <row r="246" spans="5:10" s="110" customFormat="1" ht="19.5" customHeight="1">
      <c r="E246" s="67"/>
      <c r="G246" s="67"/>
      <c r="I246" s="147"/>
      <c r="J246" s="148"/>
    </row>
    <row r="247" spans="5:10" s="110" customFormat="1" ht="19.5" customHeight="1">
      <c r="E247" s="67"/>
      <c r="G247" s="67"/>
      <c r="I247" s="147"/>
      <c r="J247" s="148"/>
    </row>
    <row r="248" spans="5:10" s="110" customFormat="1" ht="19.5" customHeight="1">
      <c r="E248" s="67"/>
      <c r="G248" s="67"/>
      <c r="I248" s="147"/>
      <c r="J248" s="148"/>
    </row>
    <row r="249" spans="5:10" s="110" customFormat="1" ht="19.5" customHeight="1">
      <c r="E249" s="67"/>
      <c r="G249" s="67"/>
      <c r="I249" s="147"/>
      <c r="J249" s="148"/>
    </row>
    <row r="250" spans="5:10" s="110" customFormat="1" ht="19.5" customHeight="1">
      <c r="E250" s="67"/>
      <c r="G250" s="67"/>
      <c r="I250" s="147"/>
      <c r="J250" s="148"/>
    </row>
    <row r="251" spans="5:10" s="110" customFormat="1" ht="19.5" customHeight="1">
      <c r="E251" s="67"/>
      <c r="G251" s="67"/>
      <c r="I251" s="147"/>
      <c r="J251" s="148"/>
    </row>
    <row r="252" spans="5:10" s="110" customFormat="1" ht="19.5" customHeight="1">
      <c r="E252" s="67"/>
      <c r="G252" s="67"/>
      <c r="I252" s="147"/>
      <c r="J252" s="148"/>
    </row>
    <row r="253" spans="5:10" s="110" customFormat="1" ht="19.5" customHeight="1">
      <c r="E253" s="67"/>
      <c r="G253" s="67"/>
      <c r="I253" s="147"/>
      <c r="J253" s="148"/>
    </row>
    <row r="254" spans="5:10" s="110" customFormat="1" ht="19.5" customHeight="1">
      <c r="E254" s="67"/>
      <c r="G254" s="67"/>
      <c r="I254" s="147"/>
      <c r="J254" s="148"/>
    </row>
    <row r="255" spans="5:10" s="110" customFormat="1" ht="19.5" customHeight="1">
      <c r="E255" s="67"/>
      <c r="G255" s="67"/>
      <c r="I255" s="147"/>
      <c r="J255" s="148"/>
    </row>
    <row r="256" spans="5:10" s="110" customFormat="1" ht="19.5" customHeight="1">
      <c r="E256" s="67"/>
      <c r="G256" s="67"/>
      <c r="I256" s="147"/>
      <c r="J256" s="148"/>
    </row>
    <row r="257" spans="5:10" s="110" customFormat="1" ht="19.5" customHeight="1">
      <c r="E257" s="67"/>
      <c r="G257" s="67"/>
      <c r="I257" s="147"/>
      <c r="J257" s="148"/>
    </row>
    <row r="258" spans="5:10" s="110" customFormat="1" ht="19.5" customHeight="1">
      <c r="E258" s="67"/>
      <c r="G258" s="67"/>
      <c r="I258" s="147"/>
      <c r="J258" s="148"/>
    </row>
    <row r="259" spans="5:10" s="110" customFormat="1" ht="19.5" customHeight="1">
      <c r="E259" s="67"/>
      <c r="G259" s="67"/>
      <c r="I259" s="147"/>
      <c r="J259" s="148"/>
    </row>
    <row r="260" spans="5:10" s="110" customFormat="1" ht="19.5" customHeight="1">
      <c r="E260" s="67"/>
      <c r="G260" s="67"/>
      <c r="I260" s="147"/>
      <c r="J260" s="148"/>
    </row>
    <row r="261" spans="5:10" s="110" customFormat="1" ht="19.5" customHeight="1">
      <c r="E261" s="67"/>
      <c r="G261" s="67"/>
      <c r="I261" s="147"/>
      <c r="J261" s="148"/>
    </row>
    <row r="262" spans="5:10" s="110" customFormat="1" ht="19.5" customHeight="1">
      <c r="E262" s="67"/>
      <c r="G262" s="67"/>
      <c r="I262" s="147"/>
      <c r="J262" s="148"/>
    </row>
    <row r="263" spans="5:10" s="110" customFormat="1" ht="19.5" customHeight="1">
      <c r="E263" s="67"/>
      <c r="G263" s="67"/>
      <c r="I263" s="147"/>
      <c r="J263" s="148"/>
    </row>
    <row r="264" spans="5:10" s="110" customFormat="1" ht="19.5" customHeight="1">
      <c r="E264" s="67"/>
      <c r="G264" s="67"/>
      <c r="I264" s="147"/>
      <c r="J264" s="148"/>
    </row>
    <row r="265" spans="5:10" s="110" customFormat="1" ht="19.5" customHeight="1">
      <c r="E265" s="67"/>
      <c r="G265" s="67"/>
      <c r="I265" s="147"/>
      <c r="J265" s="148"/>
    </row>
    <row r="266" spans="5:10" s="110" customFormat="1" ht="19.5" customHeight="1">
      <c r="E266" s="67"/>
      <c r="G266" s="67"/>
      <c r="I266" s="147"/>
      <c r="J266" s="148"/>
    </row>
    <row r="267" spans="5:10" s="110" customFormat="1" ht="19.5" customHeight="1">
      <c r="E267" s="67"/>
      <c r="G267" s="67"/>
      <c r="I267" s="147"/>
      <c r="J267" s="148"/>
    </row>
    <row r="268" spans="5:10" s="110" customFormat="1" ht="19.5" customHeight="1">
      <c r="E268" s="67"/>
      <c r="G268" s="67"/>
      <c r="I268" s="147"/>
      <c r="J268" s="148"/>
    </row>
    <row r="269" spans="5:10" s="110" customFormat="1" ht="19.5" customHeight="1">
      <c r="E269" s="67"/>
      <c r="G269" s="67"/>
      <c r="I269" s="147"/>
      <c r="J269" s="148"/>
    </row>
    <row r="270" spans="5:10" s="110" customFormat="1" ht="19.5" customHeight="1">
      <c r="E270" s="67"/>
      <c r="G270" s="67"/>
      <c r="I270" s="147"/>
      <c r="J270" s="148"/>
    </row>
    <row r="271" spans="5:10" s="110" customFormat="1" ht="19.5" customHeight="1">
      <c r="E271" s="67"/>
      <c r="G271" s="67"/>
      <c r="I271" s="147"/>
      <c r="J271" s="148"/>
    </row>
    <row r="272" spans="5:10" s="110" customFormat="1" ht="19.5" customHeight="1">
      <c r="E272" s="67"/>
      <c r="G272" s="67"/>
      <c r="I272" s="147"/>
      <c r="J272" s="148"/>
    </row>
    <row r="273" spans="5:10" s="110" customFormat="1" ht="19.5" customHeight="1">
      <c r="E273" s="67"/>
      <c r="G273" s="67"/>
      <c r="I273" s="147"/>
      <c r="J273" s="148"/>
    </row>
    <row r="274" spans="5:10" s="110" customFormat="1" ht="19.5" customHeight="1">
      <c r="E274" s="67"/>
      <c r="G274" s="67"/>
      <c r="I274" s="147"/>
      <c r="J274" s="148"/>
    </row>
    <row r="275" spans="5:10" s="110" customFormat="1" ht="19.5" customHeight="1">
      <c r="E275" s="67"/>
      <c r="G275" s="67"/>
      <c r="I275" s="147"/>
      <c r="J275" s="148"/>
    </row>
    <row r="276" spans="5:10" s="110" customFormat="1" ht="19.5" customHeight="1">
      <c r="E276" s="67"/>
      <c r="G276" s="67"/>
      <c r="I276" s="147"/>
      <c r="J276" s="148"/>
    </row>
    <row r="277" spans="5:10" s="110" customFormat="1" ht="19.5" customHeight="1">
      <c r="E277" s="67"/>
      <c r="G277" s="67"/>
      <c r="I277" s="147"/>
      <c r="J277" s="148"/>
    </row>
    <row r="278" spans="5:10" s="110" customFormat="1" ht="19.5" customHeight="1">
      <c r="E278" s="67"/>
      <c r="G278" s="67"/>
      <c r="I278" s="147"/>
      <c r="J278" s="148"/>
    </row>
    <row r="279" spans="5:10" s="110" customFormat="1" ht="19.5" customHeight="1">
      <c r="E279" s="67"/>
      <c r="G279" s="67"/>
      <c r="I279" s="147"/>
      <c r="J279" s="148"/>
    </row>
    <row r="280" spans="5:10" s="110" customFormat="1" ht="19.5" customHeight="1">
      <c r="E280" s="67"/>
      <c r="G280" s="67"/>
      <c r="I280" s="147"/>
      <c r="J280" s="148"/>
    </row>
    <row r="281" spans="5:10" s="110" customFormat="1" ht="19.5" customHeight="1">
      <c r="E281" s="67"/>
      <c r="G281" s="67"/>
      <c r="I281" s="147"/>
      <c r="J281" s="148"/>
    </row>
    <row r="282" spans="5:10" s="110" customFormat="1" ht="19.5" customHeight="1">
      <c r="E282" s="67"/>
      <c r="G282" s="67"/>
      <c r="I282" s="147"/>
      <c r="J282" s="148"/>
    </row>
    <row r="283" spans="5:10" s="110" customFormat="1" ht="19.5" customHeight="1">
      <c r="E283" s="67"/>
      <c r="G283" s="67"/>
      <c r="I283" s="147"/>
      <c r="J283" s="148"/>
    </row>
    <row r="284" spans="5:10" s="110" customFormat="1" ht="19.5" customHeight="1">
      <c r="E284" s="67"/>
      <c r="G284" s="67"/>
      <c r="I284" s="147"/>
      <c r="J284" s="148"/>
    </row>
    <row r="285" spans="5:10" s="110" customFormat="1" ht="19.5" customHeight="1">
      <c r="E285" s="67"/>
      <c r="G285" s="67"/>
      <c r="I285" s="147"/>
      <c r="J285" s="148"/>
    </row>
    <row r="286" spans="5:10" s="110" customFormat="1" ht="19.5" customHeight="1">
      <c r="E286" s="67"/>
      <c r="G286" s="67"/>
      <c r="I286" s="147"/>
      <c r="J286" s="148"/>
    </row>
    <row r="287" spans="5:10" s="110" customFormat="1" ht="19.5" customHeight="1">
      <c r="E287" s="67"/>
      <c r="G287" s="67"/>
      <c r="I287" s="147"/>
      <c r="J287" s="148"/>
    </row>
    <row r="288" spans="5:10" s="110" customFormat="1" ht="19.5" customHeight="1">
      <c r="E288" s="67"/>
      <c r="G288" s="67"/>
      <c r="I288" s="147"/>
      <c r="J288" s="148"/>
    </row>
    <row r="289" spans="5:10" s="110" customFormat="1" ht="19.5" customHeight="1">
      <c r="E289" s="67"/>
      <c r="G289" s="67"/>
      <c r="I289" s="147"/>
      <c r="J289" s="148"/>
    </row>
    <row r="290" spans="5:10" s="110" customFormat="1" ht="19.5" customHeight="1">
      <c r="E290" s="67"/>
      <c r="G290" s="67"/>
      <c r="I290" s="147"/>
      <c r="J290" s="148"/>
    </row>
    <row r="291" spans="5:10" s="110" customFormat="1" ht="19.5" customHeight="1">
      <c r="E291" s="67"/>
      <c r="G291" s="67"/>
      <c r="I291" s="147"/>
      <c r="J291" s="148"/>
    </row>
    <row r="292" spans="5:10" s="110" customFormat="1" ht="19.5" customHeight="1">
      <c r="E292" s="67"/>
      <c r="G292" s="67"/>
      <c r="I292" s="147"/>
      <c r="J292" s="148"/>
    </row>
    <row r="293" spans="5:10" s="110" customFormat="1" ht="19.5" customHeight="1">
      <c r="E293" s="67"/>
      <c r="G293" s="67"/>
      <c r="I293" s="147"/>
      <c r="J293" s="148"/>
    </row>
    <row r="294" spans="5:10" s="110" customFormat="1" ht="19.5" customHeight="1">
      <c r="E294" s="67"/>
      <c r="G294" s="67"/>
      <c r="I294" s="147"/>
      <c r="J294" s="148"/>
    </row>
    <row r="295" spans="5:10" s="110" customFormat="1" ht="19.5" customHeight="1">
      <c r="E295" s="67"/>
      <c r="G295" s="67"/>
      <c r="I295" s="147"/>
      <c r="J295" s="148"/>
    </row>
    <row r="296" spans="5:10" s="110" customFormat="1" ht="19.5" customHeight="1">
      <c r="E296" s="67"/>
      <c r="G296" s="67"/>
      <c r="I296" s="147"/>
      <c r="J296" s="148"/>
    </row>
    <row r="297" spans="5:10" s="110" customFormat="1" ht="19.5" customHeight="1">
      <c r="E297" s="67"/>
      <c r="G297" s="67"/>
      <c r="I297" s="147"/>
      <c r="J297" s="148"/>
    </row>
    <row r="298" spans="5:10" s="110" customFormat="1" ht="19.5" customHeight="1">
      <c r="E298" s="67"/>
      <c r="G298" s="67"/>
      <c r="I298" s="147"/>
      <c r="J298" s="148"/>
    </row>
    <row r="299" spans="5:10" s="110" customFormat="1" ht="19.5" customHeight="1">
      <c r="E299" s="67"/>
      <c r="G299" s="67"/>
      <c r="I299" s="147"/>
      <c r="J299" s="148"/>
    </row>
    <row r="300" spans="5:10" s="110" customFormat="1" ht="19.5" customHeight="1">
      <c r="E300" s="67"/>
      <c r="G300" s="67"/>
      <c r="I300" s="147"/>
      <c r="J300" s="148"/>
    </row>
    <row r="301" spans="5:10" s="110" customFormat="1" ht="19.5" customHeight="1">
      <c r="E301" s="67"/>
      <c r="G301" s="67"/>
      <c r="I301" s="147"/>
      <c r="J301" s="148"/>
    </row>
    <row r="302" spans="5:10" s="110" customFormat="1" ht="19.5" customHeight="1">
      <c r="E302" s="67"/>
      <c r="G302" s="67"/>
      <c r="I302" s="147"/>
      <c r="J302" s="148"/>
    </row>
    <row r="303" spans="5:10" s="110" customFormat="1" ht="19.5" customHeight="1">
      <c r="E303" s="67"/>
      <c r="G303" s="67"/>
      <c r="I303" s="147"/>
      <c r="J303" s="148"/>
    </row>
    <row r="304" spans="5:10" s="110" customFormat="1" ht="19.5" customHeight="1">
      <c r="E304" s="67"/>
      <c r="G304" s="67"/>
      <c r="I304" s="147"/>
      <c r="J304" s="148"/>
    </row>
    <row r="305" spans="5:10" s="110" customFormat="1" ht="19.5" customHeight="1">
      <c r="E305" s="67"/>
      <c r="G305" s="67"/>
      <c r="I305" s="147"/>
      <c r="J305" s="148"/>
    </row>
    <row r="306" spans="5:10" s="110" customFormat="1" ht="19.5" customHeight="1">
      <c r="E306" s="67"/>
      <c r="G306" s="67"/>
      <c r="I306" s="147"/>
      <c r="J306" s="148"/>
    </row>
    <row r="307" spans="5:10" s="110" customFormat="1" ht="19.5" customHeight="1">
      <c r="E307" s="67"/>
      <c r="G307" s="67"/>
      <c r="I307" s="147"/>
      <c r="J307" s="148"/>
    </row>
    <row r="308" spans="5:10" s="110" customFormat="1" ht="19.5" customHeight="1">
      <c r="E308" s="67"/>
      <c r="G308" s="67"/>
      <c r="I308" s="147"/>
      <c r="J308" s="148"/>
    </row>
    <row r="309" spans="5:10" s="110" customFormat="1" ht="19.5" customHeight="1">
      <c r="E309" s="67"/>
      <c r="G309" s="67"/>
      <c r="I309" s="147"/>
      <c r="J309" s="148"/>
    </row>
    <row r="310" spans="5:10" s="110" customFormat="1" ht="19.5" customHeight="1">
      <c r="E310" s="67"/>
      <c r="G310" s="67"/>
      <c r="I310" s="147"/>
      <c r="J310" s="148"/>
    </row>
    <row r="311" spans="5:10" s="110" customFormat="1" ht="19.5" customHeight="1">
      <c r="E311" s="67"/>
      <c r="G311" s="67"/>
      <c r="I311" s="147"/>
      <c r="J311" s="148"/>
    </row>
    <row r="312" spans="5:10" s="110" customFormat="1" ht="19.5" customHeight="1">
      <c r="E312" s="67"/>
      <c r="G312" s="67"/>
      <c r="I312" s="147"/>
      <c r="J312" s="148"/>
    </row>
    <row r="313" spans="5:10" s="110" customFormat="1" ht="19.5" customHeight="1">
      <c r="E313" s="67"/>
      <c r="G313" s="67"/>
      <c r="I313" s="147"/>
      <c r="J313" s="148"/>
    </row>
    <row r="314" spans="5:10" s="110" customFormat="1" ht="19.5" customHeight="1">
      <c r="E314" s="67"/>
      <c r="G314" s="67"/>
      <c r="I314" s="147"/>
      <c r="J314" s="148"/>
    </row>
    <row r="315" spans="5:10" s="110" customFormat="1" ht="19.5" customHeight="1">
      <c r="E315" s="67"/>
      <c r="G315" s="67"/>
      <c r="I315" s="147"/>
      <c r="J315" s="148"/>
    </row>
    <row r="316" spans="5:10" s="110" customFormat="1" ht="19.5" customHeight="1">
      <c r="E316" s="67"/>
      <c r="G316" s="67"/>
      <c r="I316" s="147"/>
      <c r="J316" s="148"/>
    </row>
    <row r="317" spans="5:10" s="110" customFormat="1" ht="19.5" customHeight="1">
      <c r="E317" s="67"/>
      <c r="G317" s="67"/>
      <c r="I317" s="147"/>
      <c r="J317" s="148"/>
    </row>
    <row r="318" spans="5:10" s="110" customFormat="1" ht="19.5" customHeight="1">
      <c r="E318" s="67"/>
      <c r="G318" s="67"/>
      <c r="I318" s="147"/>
      <c r="J318" s="148"/>
    </row>
    <row r="319" spans="5:10" s="110" customFormat="1" ht="19.5" customHeight="1">
      <c r="E319" s="67"/>
      <c r="G319" s="67"/>
      <c r="I319" s="147"/>
      <c r="J319" s="148"/>
    </row>
    <row r="320" spans="5:10" s="110" customFormat="1" ht="19.5" customHeight="1">
      <c r="E320" s="67"/>
      <c r="G320" s="67"/>
      <c r="I320" s="147"/>
      <c r="J320" s="148"/>
    </row>
    <row r="321" spans="5:10" s="110" customFormat="1" ht="19.5" customHeight="1">
      <c r="E321" s="67"/>
      <c r="G321" s="67"/>
      <c r="I321" s="147"/>
      <c r="J321" s="148"/>
    </row>
    <row r="322" spans="5:10" s="110" customFormat="1" ht="19.5" customHeight="1">
      <c r="E322" s="67"/>
      <c r="G322" s="67"/>
      <c r="I322" s="147"/>
      <c r="J322" s="148"/>
    </row>
    <row r="323" spans="5:10" s="110" customFormat="1" ht="19.5" customHeight="1">
      <c r="E323" s="67"/>
      <c r="G323" s="67"/>
      <c r="I323" s="147"/>
      <c r="J323" s="148"/>
    </row>
    <row r="324" spans="5:10" s="110" customFormat="1" ht="19.5" customHeight="1">
      <c r="E324" s="67"/>
      <c r="G324" s="67"/>
      <c r="I324" s="147"/>
      <c r="J324" s="148"/>
    </row>
    <row r="325" spans="5:10" s="110" customFormat="1" ht="19.5" customHeight="1">
      <c r="E325" s="67"/>
      <c r="G325" s="67"/>
      <c r="I325" s="147"/>
      <c r="J325" s="148"/>
    </row>
    <row r="326" spans="5:10" s="110" customFormat="1" ht="19.5" customHeight="1">
      <c r="E326" s="67"/>
      <c r="G326" s="67"/>
      <c r="I326" s="147"/>
      <c r="J326" s="148"/>
    </row>
    <row r="327" spans="5:10" s="110" customFormat="1" ht="19.5" customHeight="1">
      <c r="E327" s="67"/>
      <c r="G327" s="67"/>
      <c r="I327" s="147"/>
      <c r="J327" s="148"/>
    </row>
    <row r="328" spans="5:10" s="110" customFormat="1" ht="19.5" customHeight="1">
      <c r="E328" s="67"/>
      <c r="G328" s="67"/>
      <c r="I328" s="147"/>
      <c r="J328" s="148"/>
    </row>
    <row r="329" spans="5:10" s="110" customFormat="1" ht="19.5" customHeight="1">
      <c r="E329" s="67"/>
      <c r="G329" s="67"/>
      <c r="I329" s="147"/>
      <c r="J329" s="148"/>
    </row>
    <row r="330" spans="5:10" s="110" customFormat="1" ht="19.5" customHeight="1">
      <c r="E330" s="67"/>
      <c r="G330" s="67"/>
      <c r="I330" s="147"/>
      <c r="J330" s="148"/>
    </row>
    <row r="331" spans="5:10" s="110" customFormat="1" ht="19.5" customHeight="1">
      <c r="E331" s="67"/>
      <c r="G331" s="67"/>
      <c r="I331" s="147"/>
      <c r="J331" s="148"/>
    </row>
    <row r="332" spans="5:10" s="110" customFormat="1" ht="19.5" customHeight="1">
      <c r="E332" s="67"/>
      <c r="G332" s="67"/>
      <c r="I332" s="147"/>
      <c r="J332" s="148"/>
    </row>
    <row r="333" spans="5:10" s="110" customFormat="1" ht="19.5" customHeight="1">
      <c r="E333" s="67"/>
      <c r="G333" s="67"/>
      <c r="I333" s="147"/>
      <c r="J333" s="148"/>
    </row>
    <row r="334" spans="5:10" s="110" customFormat="1" ht="19.5" customHeight="1">
      <c r="E334" s="67"/>
      <c r="G334" s="67"/>
      <c r="I334" s="147"/>
      <c r="J334" s="148"/>
    </row>
    <row r="335" spans="5:10" s="110" customFormat="1" ht="19.5" customHeight="1">
      <c r="E335" s="67"/>
      <c r="G335" s="67"/>
      <c r="I335" s="147"/>
      <c r="J335" s="148"/>
    </row>
    <row r="336" spans="5:10" s="110" customFormat="1" ht="19.5" customHeight="1">
      <c r="E336" s="67"/>
      <c r="G336" s="67"/>
      <c r="I336" s="147"/>
      <c r="J336" s="148"/>
    </row>
    <row r="337" spans="5:10" s="110" customFormat="1" ht="19.5" customHeight="1">
      <c r="E337" s="67"/>
      <c r="G337" s="67"/>
      <c r="I337" s="147"/>
      <c r="J337" s="148"/>
    </row>
    <row r="338" spans="5:10" s="110" customFormat="1" ht="19.5" customHeight="1">
      <c r="E338" s="67"/>
      <c r="G338" s="67"/>
      <c r="I338" s="147"/>
      <c r="J338" s="148"/>
    </row>
    <row r="339" spans="5:10" s="110" customFormat="1" ht="19.5" customHeight="1">
      <c r="E339" s="67"/>
      <c r="G339" s="67"/>
      <c r="I339" s="147"/>
      <c r="J339" s="148"/>
    </row>
    <row r="340" spans="5:10" s="110" customFormat="1" ht="19.5" customHeight="1">
      <c r="E340" s="67"/>
      <c r="G340" s="67"/>
      <c r="I340" s="147"/>
      <c r="J340" s="148"/>
    </row>
    <row r="341" spans="5:10" s="110" customFormat="1" ht="19.5" customHeight="1">
      <c r="E341" s="67"/>
      <c r="G341" s="67"/>
      <c r="I341" s="147"/>
      <c r="J341" s="148"/>
    </row>
    <row r="342" spans="5:10" s="110" customFormat="1" ht="19.5" customHeight="1">
      <c r="E342" s="67"/>
      <c r="G342" s="67"/>
      <c r="I342" s="147"/>
      <c r="J342" s="148"/>
    </row>
    <row r="343" spans="5:10" s="110" customFormat="1" ht="19.5" customHeight="1">
      <c r="E343" s="67"/>
      <c r="G343" s="67"/>
      <c r="I343" s="147"/>
      <c r="J343" s="148"/>
    </row>
    <row r="344" spans="5:10" s="110" customFormat="1" ht="19.5" customHeight="1">
      <c r="E344" s="67"/>
      <c r="G344" s="67"/>
      <c r="I344" s="147"/>
      <c r="J344" s="148"/>
    </row>
    <row r="345" spans="5:10" s="110" customFormat="1" ht="19.5" customHeight="1">
      <c r="E345" s="67"/>
      <c r="G345" s="67"/>
      <c r="I345" s="147"/>
      <c r="J345" s="148"/>
    </row>
    <row r="346" spans="5:10" s="110" customFormat="1" ht="19.5" customHeight="1">
      <c r="E346" s="67"/>
      <c r="G346" s="67"/>
      <c r="I346" s="147"/>
      <c r="J346" s="148"/>
    </row>
    <row r="347" spans="5:10" s="110" customFormat="1" ht="19.5" customHeight="1">
      <c r="E347" s="67"/>
      <c r="G347" s="67"/>
      <c r="I347" s="147"/>
      <c r="J347" s="148"/>
    </row>
    <row r="348" spans="5:10" s="110" customFormat="1" ht="19.5" customHeight="1">
      <c r="E348" s="67"/>
      <c r="G348" s="67"/>
      <c r="I348" s="147"/>
      <c r="J348" s="148"/>
    </row>
    <row r="349" spans="5:10" s="110" customFormat="1" ht="19.5" customHeight="1">
      <c r="E349" s="67"/>
      <c r="G349" s="67"/>
      <c r="I349" s="147"/>
      <c r="J349" s="148"/>
    </row>
    <row r="350" spans="5:10" s="110" customFormat="1" ht="19.5" customHeight="1">
      <c r="E350" s="67"/>
      <c r="G350" s="67"/>
      <c r="I350" s="147"/>
      <c r="J350" s="148"/>
    </row>
    <row r="351" spans="5:10" s="110" customFormat="1" ht="19.5" customHeight="1">
      <c r="E351" s="67"/>
      <c r="G351" s="67"/>
      <c r="I351" s="147"/>
      <c r="J351" s="148"/>
    </row>
    <row r="352" spans="5:10" s="110" customFormat="1" ht="19.5" customHeight="1">
      <c r="E352" s="67"/>
      <c r="G352" s="67"/>
      <c r="I352" s="147"/>
      <c r="J352" s="148"/>
    </row>
    <row r="353" spans="5:10" s="110" customFormat="1" ht="19.5" customHeight="1">
      <c r="E353" s="67"/>
      <c r="G353" s="67"/>
      <c r="I353" s="147"/>
      <c r="J353" s="148"/>
    </row>
    <row r="354" spans="5:10" s="110" customFormat="1" ht="19.5" customHeight="1">
      <c r="E354" s="67"/>
      <c r="G354" s="67"/>
      <c r="I354" s="147"/>
      <c r="J354" s="148"/>
    </row>
    <row r="355" spans="5:10" s="110" customFormat="1" ht="19.5" customHeight="1">
      <c r="E355" s="67"/>
      <c r="G355" s="67"/>
      <c r="I355" s="147"/>
      <c r="J355" s="148"/>
    </row>
    <row r="356" spans="5:10" s="110" customFormat="1" ht="19.5" customHeight="1">
      <c r="E356" s="67"/>
      <c r="G356" s="67"/>
      <c r="I356" s="147"/>
      <c r="J356" s="148"/>
    </row>
    <row r="357" spans="5:10" s="110" customFormat="1" ht="19.5" customHeight="1">
      <c r="E357" s="67"/>
      <c r="G357" s="67"/>
      <c r="I357" s="147"/>
      <c r="J357" s="148"/>
    </row>
    <row r="358" spans="5:10" s="110" customFormat="1" ht="19.5" customHeight="1">
      <c r="E358" s="67"/>
      <c r="G358" s="67"/>
      <c r="I358" s="147"/>
      <c r="J358" s="148"/>
    </row>
    <row r="359" spans="5:10" s="110" customFormat="1" ht="19.5" customHeight="1">
      <c r="E359" s="67"/>
      <c r="G359" s="67"/>
      <c r="I359" s="147"/>
      <c r="J359" s="148"/>
    </row>
    <row r="360" spans="5:10" s="110" customFormat="1" ht="19.5" customHeight="1">
      <c r="E360" s="67"/>
      <c r="G360" s="67"/>
      <c r="I360" s="147"/>
      <c r="J360" s="148"/>
    </row>
    <row r="361" spans="5:10" s="110" customFormat="1" ht="19.5" customHeight="1">
      <c r="E361" s="67"/>
      <c r="G361" s="67"/>
      <c r="I361" s="147"/>
      <c r="J361" s="148"/>
    </row>
    <row r="362" spans="5:10" s="110" customFormat="1" ht="19.5" customHeight="1">
      <c r="E362" s="67"/>
      <c r="G362" s="67"/>
      <c r="I362" s="147"/>
      <c r="J362" s="148"/>
    </row>
    <row r="363" spans="5:10" s="110" customFormat="1" ht="19.5" customHeight="1">
      <c r="E363" s="67"/>
      <c r="G363" s="67"/>
      <c r="I363" s="147"/>
      <c r="J363" s="148"/>
    </row>
    <row r="364" spans="5:10" s="110" customFormat="1" ht="19.5" customHeight="1">
      <c r="E364" s="67"/>
      <c r="G364" s="67"/>
      <c r="I364" s="147"/>
      <c r="J364" s="148"/>
    </row>
    <row r="365" spans="5:10" s="110" customFormat="1" ht="19.5" customHeight="1">
      <c r="E365" s="67"/>
      <c r="G365" s="67"/>
      <c r="I365" s="147"/>
      <c r="J365" s="148"/>
    </row>
    <row r="366" spans="5:10" s="110" customFormat="1" ht="19.5" customHeight="1">
      <c r="E366" s="67"/>
      <c r="G366" s="67"/>
      <c r="I366" s="147"/>
      <c r="J366" s="148"/>
    </row>
    <row r="367" spans="5:10" s="110" customFormat="1" ht="19.5" customHeight="1">
      <c r="E367" s="67"/>
      <c r="G367" s="67"/>
      <c r="I367" s="147"/>
      <c r="J367" s="148"/>
    </row>
    <row r="368" spans="5:10" s="110" customFormat="1" ht="19.5" customHeight="1">
      <c r="E368" s="67"/>
      <c r="G368" s="67"/>
      <c r="I368" s="147"/>
      <c r="J368" s="148"/>
    </row>
    <row r="369" spans="5:10" s="110" customFormat="1" ht="19.5" customHeight="1">
      <c r="E369" s="67"/>
      <c r="G369" s="67"/>
      <c r="I369" s="147"/>
      <c r="J369" s="148"/>
    </row>
    <row r="370" spans="5:10" s="110" customFormat="1" ht="19.5" customHeight="1">
      <c r="E370" s="67"/>
      <c r="G370" s="67"/>
      <c r="I370" s="147"/>
      <c r="J370" s="148"/>
    </row>
    <row r="371" spans="5:10" s="110" customFormat="1" ht="19.5" customHeight="1">
      <c r="E371" s="67"/>
      <c r="G371" s="67"/>
      <c r="I371" s="147"/>
      <c r="J371" s="148"/>
    </row>
    <row r="372" spans="5:10" s="110" customFormat="1" ht="19.5" customHeight="1">
      <c r="E372" s="67"/>
      <c r="G372" s="67"/>
      <c r="I372" s="147"/>
      <c r="J372" s="148"/>
    </row>
    <row r="373" spans="5:10" s="110" customFormat="1" ht="19.5" customHeight="1">
      <c r="E373" s="67"/>
      <c r="G373" s="67"/>
      <c r="I373" s="147"/>
      <c r="J373" s="148"/>
    </row>
    <row r="374" spans="5:10" s="110" customFormat="1" ht="19.5" customHeight="1">
      <c r="E374" s="67"/>
      <c r="G374" s="67"/>
      <c r="I374" s="147"/>
      <c r="J374" s="148"/>
    </row>
    <row r="375" spans="5:10" s="110" customFormat="1" ht="19.5" customHeight="1">
      <c r="E375" s="67"/>
      <c r="G375" s="67"/>
      <c r="I375" s="147"/>
      <c r="J375" s="148"/>
    </row>
    <row r="376" spans="5:10" s="110" customFormat="1" ht="19.5" customHeight="1">
      <c r="E376" s="67"/>
      <c r="G376" s="67"/>
      <c r="I376" s="147"/>
      <c r="J376" s="148"/>
    </row>
    <row r="377" spans="5:10" s="110" customFormat="1" ht="19.5" customHeight="1">
      <c r="E377" s="67"/>
      <c r="G377" s="67"/>
      <c r="I377" s="147"/>
      <c r="J377" s="148"/>
    </row>
    <row r="378" spans="5:10" s="110" customFormat="1" ht="19.5" customHeight="1">
      <c r="E378" s="67"/>
      <c r="G378" s="67"/>
      <c r="I378" s="147"/>
      <c r="J378" s="148"/>
    </row>
    <row r="379" spans="5:10" s="110" customFormat="1" ht="19.5" customHeight="1">
      <c r="E379" s="67"/>
      <c r="G379" s="67"/>
      <c r="I379" s="147"/>
      <c r="J379" s="192"/>
    </row>
    <row r="380" spans="5:10" s="110" customFormat="1" ht="19.5" customHeight="1">
      <c r="E380" s="67"/>
      <c r="G380" s="67"/>
      <c r="I380" s="147"/>
      <c r="J380" s="192"/>
    </row>
    <row r="381" spans="5:10" s="110" customFormat="1" ht="19.5" customHeight="1">
      <c r="E381" s="67"/>
      <c r="G381" s="67"/>
      <c r="I381" s="147"/>
      <c r="J381" s="192"/>
    </row>
    <row r="382" spans="5:10" s="110" customFormat="1" ht="19.5" customHeight="1">
      <c r="E382" s="67"/>
      <c r="G382" s="67"/>
      <c r="I382" s="147"/>
      <c r="J382" s="192"/>
    </row>
    <row r="383" spans="5:10" s="110" customFormat="1" ht="19.5" customHeight="1">
      <c r="E383" s="67"/>
      <c r="G383" s="67"/>
      <c r="I383" s="147"/>
      <c r="J383" s="192"/>
    </row>
    <row r="384" spans="5:10" s="110" customFormat="1" ht="19.5" customHeight="1">
      <c r="E384" s="67"/>
      <c r="G384" s="67"/>
      <c r="I384" s="147"/>
      <c r="J384" s="192"/>
    </row>
    <row r="385" spans="5:10" s="110" customFormat="1" ht="19.5" customHeight="1">
      <c r="E385" s="67"/>
      <c r="G385" s="67"/>
      <c r="I385" s="147"/>
      <c r="J385" s="192"/>
    </row>
    <row r="386" spans="5:10" s="110" customFormat="1" ht="19.5" customHeight="1">
      <c r="E386" s="67"/>
      <c r="G386" s="67"/>
      <c r="I386" s="147"/>
      <c r="J386" s="192"/>
    </row>
    <row r="387" spans="5:10" s="110" customFormat="1" ht="19.5" customHeight="1">
      <c r="E387" s="67"/>
      <c r="G387" s="67"/>
      <c r="I387" s="147"/>
      <c r="J387" s="192"/>
    </row>
    <row r="388" spans="5:10" s="110" customFormat="1" ht="19.5" customHeight="1">
      <c r="E388" s="67"/>
      <c r="G388" s="67"/>
      <c r="I388" s="147"/>
      <c r="J388" s="192"/>
    </row>
    <row r="389" spans="5:10" s="110" customFormat="1" ht="19.5" customHeight="1">
      <c r="E389" s="67"/>
      <c r="G389" s="67"/>
      <c r="I389" s="147"/>
      <c r="J389" s="192"/>
    </row>
    <row r="390" spans="5:10" s="110" customFormat="1" ht="19.5" customHeight="1">
      <c r="E390" s="67"/>
      <c r="G390" s="67"/>
      <c r="I390" s="147"/>
      <c r="J390" s="192"/>
    </row>
    <row r="391" spans="5:10" s="110" customFormat="1" ht="19.5" customHeight="1">
      <c r="E391" s="67"/>
      <c r="G391" s="67"/>
      <c r="I391" s="147"/>
      <c r="J391" s="192"/>
    </row>
    <row r="392" spans="5:10" s="110" customFormat="1" ht="19.5" customHeight="1">
      <c r="E392" s="67"/>
      <c r="G392" s="67"/>
      <c r="I392" s="147"/>
      <c r="J392" s="192"/>
    </row>
    <row r="393" spans="5:10" s="110" customFormat="1" ht="19.5" customHeight="1">
      <c r="E393" s="67"/>
      <c r="G393" s="67"/>
      <c r="I393" s="147"/>
      <c r="J393" s="192"/>
    </row>
    <row r="394" spans="5:10" s="110" customFormat="1" ht="19.5" customHeight="1">
      <c r="E394" s="67"/>
      <c r="G394" s="67"/>
      <c r="I394" s="147"/>
      <c r="J394" s="192"/>
    </row>
    <row r="395" spans="5:10" s="110" customFormat="1" ht="19.5" customHeight="1">
      <c r="E395" s="67"/>
      <c r="G395" s="67"/>
      <c r="I395" s="147"/>
      <c r="J395" s="192"/>
    </row>
    <row r="396" spans="5:10" s="110" customFormat="1" ht="19.5" customHeight="1">
      <c r="E396" s="67"/>
      <c r="G396" s="67"/>
      <c r="I396" s="147"/>
      <c r="J396" s="192"/>
    </row>
    <row r="397" spans="5:10" s="110" customFormat="1" ht="19.5" customHeight="1">
      <c r="E397" s="67"/>
      <c r="G397" s="67"/>
      <c r="I397" s="147"/>
      <c r="J397" s="192"/>
    </row>
    <row r="398" spans="5:10" s="110" customFormat="1" ht="19.5" customHeight="1">
      <c r="E398" s="67"/>
      <c r="G398" s="67"/>
      <c r="I398" s="147"/>
      <c r="J398" s="192"/>
    </row>
    <row r="399" spans="5:10" s="110" customFormat="1" ht="19.5" customHeight="1">
      <c r="E399" s="67"/>
      <c r="G399" s="67"/>
      <c r="I399" s="147"/>
      <c r="J399" s="192"/>
    </row>
    <row r="400" spans="5:10" s="110" customFormat="1" ht="19.5" customHeight="1">
      <c r="E400" s="67"/>
      <c r="G400" s="67"/>
      <c r="I400" s="147"/>
      <c r="J400" s="192"/>
    </row>
    <row r="401" spans="5:10" s="110" customFormat="1" ht="19.5" customHeight="1">
      <c r="E401" s="67"/>
      <c r="G401" s="67"/>
      <c r="I401" s="147"/>
      <c r="J401" s="192"/>
    </row>
    <row r="402" spans="5:10" s="110" customFormat="1" ht="19.5" customHeight="1">
      <c r="E402" s="67"/>
      <c r="G402" s="67"/>
      <c r="I402" s="147"/>
      <c r="J402" s="192"/>
    </row>
    <row r="403" spans="5:10" s="110" customFormat="1" ht="19.5" customHeight="1">
      <c r="E403" s="67"/>
      <c r="G403" s="67"/>
      <c r="I403" s="147"/>
      <c r="J403" s="192"/>
    </row>
    <row r="404" spans="5:10" s="110" customFormat="1" ht="19.5" customHeight="1">
      <c r="E404" s="67"/>
      <c r="G404" s="67"/>
      <c r="I404" s="147"/>
      <c r="J404" s="192"/>
    </row>
    <row r="405" spans="5:10" s="110" customFormat="1" ht="19.5" customHeight="1">
      <c r="E405" s="67"/>
      <c r="G405" s="67"/>
      <c r="I405" s="147"/>
      <c r="J405" s="192"/>
    </row>
    <row r="406" spans="5:10" s="110" customFormat="1" ht="19.5" customHeight="1">
      <c r="E406" s="67"/>
      <c r="G406" s="67"/>
      <c r="I406" s="147"/>
      <c r="J406" s="192"/>
    </row>
    <row r="407" spans="5:10" s="110" customFormat="1" ht="19.5" customHeight="1">
      <c r="E407" s="67"/>
      <c r="G407" s="67"/>
      <c r="I407" s="147"/>
      <c r="J407" s="192"/>
    </row>
    <row r="408" spans="5:10" s="110" customFormat="1" ht="19.5" customHeight="1">
      <c r="E408" s="67"/>
      <c r="G408" s="67"/>
      <c r="I408" s="147"/>
      <c r="J408" s="192"/>
    </row>
    <row r="409" spans="5:10" s="110" customFormat="1" ht="19.5" customHeight="1">
      <c r="E409" s="67"/>
      <c r="G409" s="67"/>
      <c r="I409" s="147"/>
      <c r="J409" s="192"/>
    </row>
    <row r="410" spans="5:10" s="110" customFormat="1" ht="19.5" customHeight="1">
      <c r="E410" s="67"/>
      <c r="G410" s="67"/>
      <c r="I410" s="147"/>
      <c r="J410" s="192"/>
    </row>
    <row r="411" spans="5:10" s="110" customFormat="1" ht="19.5" customHeight="1">
      <c r="E411" s="67"/>
      <c r="G411" s="67"/>
      <c r="I411" s="147"/>
      <c r="J411" s="192"/>
    </row>
    <row r="412" spans="5:10" s="110" customFormat="1" ht="19.5" customHeight="1">
      <c r="E412" s="67"/>
      <c r="G412" s="67"/>
      <c r="I412" s="147"/>
      <c r="J412" s="192"/>
    </row>
    <row r="413" spans="5:10" s="110" customFormat="1" ht="19.5" customHeight="1">
      <c r="E413" s="67"/>
      <c r="G413" s="67"/>
      <c r="I413" s="147"/>
      <c r="J413" s="192"/>
    </row>
    <row r="414" spans="5:10" s="110" customFormat="1" ht="19.5" customHeight="1">
      <c r="E414" s="67"/>
      <c r="G414" s="67"/>
      <c r="I414" s="147"/>
      <c r="J414" s="192"/>
    </row>
    <row r="415" spans="5:10" s="110" customFormat="1" ht="19.5" customHeight="1">
      <c r="E415" s="67"/>
      <c r="G415" s="67"/>
      <c r="I415" s="147"/>
      <c r="J415" s="192"/>
    </row>
    <row r="416" spans="5:10" s="110" customFormat="1" ht="19.5" customHeight="1">
      <c r="E416" s="67"/>
      <c r="G416" s="67"/>
      <c r="I416" s="147"/>
      <c r="J416" s="192"/>
    </row>
    <row r="417" spans="5:10" s="110" customFormat="1" ht="19.5" customHeight="1">
      <c r="E417" s="67"/>
      <c r="G417" s="67"/>
      <c r="I417" s="147"/>
      <c r="J417" s="192"/>
    </row>
    <row r="418" spans="5:10" s="110" customFormat="1" ht="19.5" customHeight="1">
      <c r="E418" s="67"/>
      <c r="G418" s="67"/>
      <c r="I418" s="147"/>
      <c r="J418" s="192"/>
    </row>
    <row r="419" spans="5:10" s="110" customFormat="1" ht="19.5" customHeight="1">
      <c r="E419" s="67"/>
      <c r="G419" s="67"/>
      <c r="I419" s="147"/>
      <c r="J419" s="192"/>
    </row>
    <row r="420" spans="5:10" s="110" customFormat="1" ht="19.5" customHeight="1">
      <c r="E420" s="67"/>
      <c r="G420" s="67"/>
      <c r="I420" s="147"/>
      <c r="J420" s="192"/>
    </row>
    <row r="421" spans="5:10" s="110" customFormat="1" ht="19.5" customHeight="1">
      <c r="E421" s="67"/>
      <c r="G421" s="67"/>
      <c r="I421" s="147"/>
      <c r="J421" s="192"/>
    </row>
    <row r="422" spans="5:10" s="110" customFormat="1" ht="19.5" customHeight="1">
      <c r="E422" s="67"/>
      <c r="G422" s="67"/>
      <c r="I422" s="147"/>
      <c r="J422" s="192"/>
    </row>
    <row r="423" spans="5:10" s="110" customFormat="1" ht="19.5" customHeight="1">
      <c r="E423" s="67"/>
      <c r="G423" s="67"/>
      <c r="I423" s="147"/>
      <c r="J423" s="192"/>
    </row>
    <row r="424" spans="5:10" s="110" customFormat="1" ht="19.5" customHeight="1">
      <c r="E424" s="67"/>
      <c r="G424" s="67"/>
      <c r="I424" s="147"/>
      <c r="J424" s="192"/>
    </row>
    <row r="425" spans="5:10" s="110" customFormat="1" ht="19.5" customHeight="1">
      <c r="E425" s="67"/>
      <c r="G425" s="67"/>
      <c r="I425" s="147"/>
      <c r="J425" s="192"/>
    </row>
    <row r="426" spans="5:10" s="110" customFormat="1" ht="19.5" customHeight="1">
      <c r="E426" s="67"/>
      <c r="G426" s="67"/>
      <c r="I426" s="147"/>
      <c r="J426" s="192"/>
    </row>
    <row r="427" spans="5:10" s="110" customFormat="1" ht="19.5" customHeight="1">
      <c r="E427" s="67"/>
      <c r="G427" s="67"/>
      <c r="I427" s="147"/>
      <c r="J427" s="192"/>
    </row>
    <row r="428" spans="5:10" s="110" customFormat="1" ht="19.5" customHeight="1">
      <c r="E428" s="67"/>
      <c r="G428" s="67"/>
      <c r="I428" s="147"/>
      <c r="J428" s="192"/>
    </row>
    <row r="429" spans="5:10" s="110" customFormat="1" ht="19.5" customHeight="1">
      <c r="E429" s="67"/>
      <c r="G429" s="67"/>
      <c r="I429" s="147"/>
      <c r="J429" s="192"/>
    </row>
    <row r="430" spans="5:10" s="110" customFormat="1" ht="19.5" customHeight="1">
      <c r="E430" s="67"/>
      <c r="G430" s="67"/>
      <c r="I430" s="147"/>
      <c r="J430" s="192"/>
    </row>
    <row r="431" spans="5:10" s="110" customFormat="1" ht="19.5" customHeight="1">
      <c r="E431" s="67"/>
      <c r="G431" s="67"/>
      <c r="I431" s="147"/>
      <c r="J431" s="192"/>
    </row>
    <row r="432" spans="5:10" s="110" customFormat="1" ht="19.5" customHeight="1">
      <c r="E432" s="67"/>
      <c r="G432" s="67"/>
      <c r="I432" s="147"/>
      <c r="J432" s="192"/>
    </row>
    <row r="433" spans="5:10" s="110" customFormat="1" ht="19.5" customHeight="1">
      <c r="E433" s="67"/>
      <c r="G433" s="67"/>
      <c r="I433" s="147"/>
      <c r="J433" s="192"/>
    </row>
    <row r="434" spans="5:10" s="110" customFormat="1" ht="19.5" customHeight="1">
      <c r="E434" s="67"/>
      <c r="G434" s="67"/>
      <c r="I434" s="147"/>
      <c r="J434" s="192"/>
    </row>
    <row r="435" spans="5:10" s="110" customFormat="1" ht="19.5" customHeight="1">
      <c r="E435" s="67"/>
      <c r="G435" s="67"/>
      <c r="I435" s="147"/>
      <c r="J435" s="192"/>
    </row>
    <row r="436" spans="5:10" s="110" customFormat="1" ht="19.5" customHeight="1">
      <c r="E436" s="67"/>
      <c r="G436" s="67"/>
      <c r="I436" s="147"/>
      <c r="J436" s="192"/>
    </row>
    <row r="437" spans="5:10" s="110" customFormat="1" ht="19.5" customHeight="1">
      <c r="E437" s="67"/>
      <c r="G437" s="67"/>
      <c r="I437" s="147"/>
      <c r="J437" s="192"/>
    </row>
    <row r="438" spans="5:10" s="110" customFormat="1" ht="19.5" customHeight="1">
      <c r="E438" s="67"/>
      <c r="G438" s="67"/>
      <c r="I438" s="147"/>
      <c r="J438" s="192"/>
    </row>
    <row r="439" spans="5:10" s="110" customFormat="1" ht="19.5" customHeight="1">
      <c r="E439" s="67"/>
      <c r="G439" s="67"/>
      <c r="I439" s="147"/>
      <c r="J439" s="192"/>
    </row>
    <row r="440" spans="5:10" s="110" customFormat="1" ht="19.5" customHeight="1">
      <c r="E440" s="67"/>
      <c r="G440" s="67"/>
      <c r="I440" s="147"/>
      <c r="J440" s="192"/>
    </row>
    <row r="441" spans="5:10" s="110" customFormat="1" ht="19.5" customHeight="1">
      <c r="E441" s="67"/>
      <c r="G441" s="67"/>
      <c r="I441" s="147"/>
      <c r="J441" s="192"/>
    </row>
    <row r="442" spans="5:10" s="110" customFormat="1" ht="19.5" customHeight="1">
      <c r="E442" s="67"/>
      <c r="G442" s="67"/>
      <c r="I442" s="147"/>
      <c r="J442" s="192"/>
    </row>
    <row r="443" spans="5:10" s="110" customFormat="1" ht="19.5" customHeight="1">
      <c r="E443" s="67"/>
      <c r="G443" s="67"/>
      <c r="I443" s="147"/>
      <c r="J443" s="192"/>
    </row>
    <row r="444" spans="5:10" s="110" customFormat="1" ht="19.5" customHeight="1">
      <c r="E444" s="67"/>
      <c r="G444" s="67"/>
      <c r="I444" s="147"/>
      <c r="J444" s="192"/>
    </row>
    <row r="445" spans="5:10" s="110" customFormat="1" ht="19.5" customHeight="1">
      <c r="E445" s="67"/>
      <c r="G445" s="67"/>
      <c r="I445" s="147"/>
      <c r="J445" s="192"/>
    </row>
    <row r="446" spans="5:10" s="110" customFormat="1" ht="19.5" customHeight="1">
      <c r="E446" s="67"/>
      <c r="G446" s="67"/>
      <c r="I446" s="147"/>
      <c r="J446" s="192"/>
    </row>
    <row r="447" spans="5:10" s="110" customFormat="1" ht="19.5" customHeight="1">
      <c r="E447" s="67"/>
      <c r="G447" s="67"/>
      <c r="I447" s="147"/>
      <c r="J447" s="192"/>
    </row>
    <row r="448" spans="5:10" s="110" customFormat="1" ht="19.5" customHeight="1">
      <c r="E448" s="67"/>
      <c r="G448" s="67"/>
      <c r="I448" s="147"/>
      <c r="J448" s="192"/>
    </row>
    <row r="449" spans="5:10" s="110" customFormat="1" ht="19.5" customHeight="1">
      <c r="E449" s="67"/>
      <c r="G449" s="67"/>
      <c r="I449" s="147"/>
      <c r="J449" s="192"/>
    </row>
    <row r="450" spans="5:10" s="110" customFormat="1" ht="19.5" customHeight="1">
      <c r="E450" s="67"/>
      <c r="G450" s="67"/>
      <c r="I450" s="147"/>
      <c r="J450" s="192"/>
    </row>
    <row r="451" spans="5:10" s="110" customFormat="1" ht="19.5" customHeight="1">
      <c r="E451" s="67"/>
      <c r="G451" s="67"/>
      <c r="I451" s="147"/>
      <c r="J451" s="192"/>
    </row>
    <row r="452" spans="5:10" s="110" customFormat="1" ht="19.5" customHeight="1">
      <c r="E452" s="67"/>
      <c r="G452" s="67"/>
      <c r="I452" s="147"/>
      <c r="J452" s="192"/>
    </row>
    <row r="453" spans="5:10" s="110" customFormat="1" ht="19.5" customHeight="1">
      <c r="E453" s="67"/>
      <c r="G453" s="67"/>
      <c r="I453" s="147"/>
      <c r="J453" s="192"/>
    </row>
    <row r="454" spans="5:10" s="110" customFormat="1" ht="19.5" customHeight="1">
      <c r="E454" s="67"/>
      <c r="G454" s="67"/>
      <c r="I454" s="147"/>
      <c r="J454" s="192"/>
    </row>
    <row r="455" spans="5:10" s="110" customFormat="1" ht="19.5" customHeight="1">
      <c r="E455" s="67"/>
      <c r="G455" s="67"/>
      <c r="I455" s="147"/>
      <c r="J455" s="192"/>
    </row>
    <row r="456" spans="5:10" s="110" customFormat="1" ht="19.5" customHeight="1">
      <c r="E456" s="67"/>
      <c r="G456" s="67"/>
      <c r="I456" s="147"/>
      <c r="J456" s="192"/>
    </row>
    <row r="457" spans="5:10" s="110" customFormat="1" ht="19.5" customHeight="1">
      <c r="E457" s="67"/>
      <c r="G457" s="67"/>
      <c r="I457" s="147"/>
      <c r="J457" s="192"/>
    </row>
    <row r="458" spans="5:10" s="110" customFormat="1" ht="19.5" customHeight="1">
      <c r="E458" s="67"/>
      <c r="G458" s="67"/>
      <c r="I458" s="147"/>
      <c r="J458" s="192"/>
    </row>
    <row r="459" spans="5:10" s="110" customFormat="1" ht="19.5" customHeight="1">
      <c r="E459" s="67"/>
      <c r="G459" s="67"/>
      <c r="I459" s="147"/>
      <c r="J459" s="192"/>
    </row>
    <row r="460" spans="5:10" s="110" customFormat="1" ht="19.5" customHeight="1">
      <c r="E460" s="67"/>
      <c r="G460" s="67"/>
      <c r="I460" s="147"/>
      <c r="J460" s="192"/>
    </row>
    <row r="461" spans="5:10" s="110" customFormat="1" ht="19.5" customHeight="1">
      <c r="E461" s="67"/>
      <c r="G461" s="67"/>
      <c r="I461" s="147"/>
      <c r="J461" s="192"/>
    </row>
    <row r="462" spans="5:10" s="110" customFormat="1" ht="19.5" customHeight="1">
      <c r="E462" s="67"/>
      <c r="G462" s="67"/>
      <c r="I462" s="147"/>
      <c r="J462" s="192"/>
    </row>
    <row r="463" spans="5:10" s="110" customFormat="1" ht="19.5" customHeight="1">
      <c r="E463" s="67"/>
      <c r="G463" s="67"/>
      <c r="I463" s="147"/>
      <c r="J463" s="192"/>
    </row>
    <row r="464" spans="5:10" s="110" customFormat="1" ht="19.5" customHeight="1">
      <c r="E464" s="67"/>
      <c r="G464" s="67"/>
      <c r="I464" s="147"/>
      <c r="J464" s="192"/>
    </row>
    <row r="465" spans="5:10" s="110" customFormat="1" ht="19.5" customHeight="1">
      <c r="E465" s="67"/>
      <c r="G465" s="67"/>
      <c r="I465" s="147"/>
      <c r="J465" s="192"/>
    </row>
    <row r="466" spans="5:10" s="110" customFormat="1" ht="19.5" customHeight="1">
      <c r="E466" s="67"/>
      <c r="G466" s="67"/>
      <c r="I466" s="147"/>
      <c r="J466" s="192"/>
    </row>
    <row r="467" spans="5:10" s="110" customFormat="1" ht="19.5" customHeight="1">
      <c r="E467" s="67"/>
      <c r="G467" s="67"/>
      <c r="I467" s="147"/>
      <c r="J467" s="192"/>
    </row>
    <row r="468" spans="5:10" s="110" customFormat="1" ht="19.5" customHeight="1">
      <c r="E468" s="67"/>
      <c r="G468" s="67"/>
      <c r="I468" s="147"/>
      <c r="J468" s="192"/>
    </row>
    <row r="469" spans="5:10" s="110" customFormat="1" ht="19.5" customHeight="1">
      <c r="E469" s="67"/>
      <c r="G469" s="67"/>
      <c r="I469" s="147"/>
      <c r="J469" s="192"/>
    </row>
    <row r="470" spans="5:10" s="110" customFormat="1" ht="19.5" customHeight="1">
      <c r="E470" s="67"/>
      <c r="G470" s="67"/>
      <c r="I470" s="147"/>
      <c r="J470" s="192"/>
    </row>
    <row r="471" spans="5:10" s="110" customFormat="1" ht="19.5" customHeight="1">
      <c r="E471" s="67"/>
      <c r="G471" s="67"/>
      <c r="I471" s="147"/>
      <c r="J471" s="192"/>
    </row>
    <row r="472" spans="5:10" s="110" customFormat="1" ht="19.5" customHeight="1">
      <c r="E472" s="67"/>
      <c r="G472" s="67"/>
      <c r="I472" s="147"/>
      <c r="J472" s="192"/>
    </row>
    <row r="473" spans="5:10" s="110" customFormat="1" ht="19.5" customHeight="1">
      <c r="E473" s="67"/>
      <c r="G473" s="67"/>
      <c r="I473" s="147"/>
      <c r="J473" s="192"/>
    </row>
    <row r="474" spans="5:10" s="110" customFormat="1" ht="19.5" customHeight="1">
      <c r="E474" s="67"/>
      <c r="G474" s="67"/>
      <c r="I474" s="147"/>
      <c r="J474" s="192"/>
    </row>
    <row r="475" spans="5:10" s="110" customFormat="1" ht="19.5" customHeight="1">
      <c r="E475" s="67"/>
      <c r="G475" s="67"/>
      <c r="I475" s="147"/>
      <c r="J475" s="192"/>
    </row>
    <row r="476" spans="5:10" s="110" customFormat="1" ht="19.5" customHeight="1">
      <c r="E476" s="67"/>
      <c r="G476" s="67"/>
      <c r="I476" s="147"/>
      <c r="J476" s="192"/>
    </row>
    <row r="477" spans="5:10" s="110" customFormat="1" ht="19.5" customHeight="1">
      <c r="E477" s="67"/>
      <c r="G477" s="67"/>
      <c r="I477" s="147"/>
      <c r="J477" s="192"/>
    </row>
    <row r="478" spans="5:10" s="110" customFormat="1" ht="19.5" customHeight="1">
      <c r="E478" s="67"/>
      <c r="G478" s="67"/>
      <c r="I478" s="147"/>
      <c r="J478" s="192"/>
    </row>
    <row r="479" spans="5:10" s="110" customFormat="1" ht="19.5" customHeight="1">
      <c r="E479" s="67"/>
      <c r="G479" s="67"/>
      <c r="I479" s="147"/>
      <c r="J479" s="192"/>
    </row>
    <row r="480" spans="5:10" s="110" customFormat="1" ht="19.5" customHeight="1">
      <c r="E480" s="67"/>
      <c r="G480" s="67"/>
      <c r="I480" s="147"/>
      <c r="J480" s="192"/>
    </row>
    <row r="481" spans="5:10" s="110" customFormat="1" ht="19.5" customHeight="1">
      <c r="E481" s="67"/>
      <c r="G481" s="67"/>
      <c r="I481" s="147"/>
      <c r="J481" s="192"/>
    </row>
    <row r="482" spans="5:10" s="110" customFormat="1" ht="19.5" customHeight="1">
      <c r="E482" s="67"/>
      <c r="G482" s="67"/>
      <c r="I482" s="147"/>
      <c r="J482" s="192"/>
    </row>
    <row r="483" spans="5:10" s="110" customFormat="1" ht="19.5" customHeight="1">
      <c r="E483" s="67"/>
      <c r="G483" s="67"/>
      <c r="I483" s="147"/>
      <c r="J483" s="192"/>
    </row>
    <row r="484" spans="5:10" s="110" customFormat="1" ht="19.5" customHeight="1">
      <c r="E484" s="67"/>
      <c r="G484" s="67"/>
      <c r="I484" s="147"/>
      <c r="J484" s="192"/>
    </row>
    <row r="485" spans="5:10" s="110" customFormat="1" ht="19.5" customHeight="1">
      <c r="E485" s="67"/>
      <c r="G485" s="67"/>
      <c r="I485" s="147"/>
      <c r="J485" s="192"/>
    </row>
    <row r="486" spans="5:10" s="110" customFormat="1" ht="19.5" customHeight="1">
      <c r="E486" s="67"/>
      <c r="G486" s="67"/>
      <c r="I486" s="147"/>
      <c r="J486" s="192"/>
    </row>
    <row r="487" spans="5:10" s="110" customFormat="1" ht="19.5" customHeight="1">
      <c r="E487" s="67"/>
      <c r="G487" s="67"/>
      <c r="I487" s="147"/>
      <c r="J487" s="192"/>
    </row>
    <row r="488" spans="5:10" s="110" customFormat="1" ht="19.5" customHeight="1">
      <c r="E488" s="67"/>
      <c r="G488" s="67"/>
      <c r="I488" s="147"/>
      <c r="J488" s="192"/>
    </row>
    <row r="489" spans="5:10" s="110" customFormat="1" ht="19.5" customHeight="1">
      <c r="E489" s="67"/>
      <c r="G489" s="67"/>
      <c r="I489" s="147"/>
      <c r="J489" s="192"/>
    </row>
    <row r="490" spans="5:10" s="110" customFormat="1" ht="19.5" customHeight="1">
      <c r="E490" s="67"/>
      <c r="G490" s="67"/>
      <c r="I490" s="147"/>
      <c r="J490" s="192"/>
    </row>
    <row r="491" spans="5:10" s="110" customFormat="1" ht="19.5" customHeight="1">
      <c r="E491" s="67"/>
      <c r="G491" s="67"/>
      <c r="I491" s="147"/>
      <c r="J491" s="192"/>
    </row>
    <row r="492" spans="5:10" s="110" customFormat="1" ht="19.5" customHeight="1">
      <c r="E492" s="67"/>
      <c r="G492" s="67"/>
      <c r="I492" s="147"/>
      <c r="J492" s="192"/>
    </row>
    <row r="493" spans="5:10" s="110" customFormat="1" ht="19.5" customHeight="1">
      <c r="E493" s="67"/>
      <c r="G493" s="67"/>
      <c r="I493" s="147"/>
      <c r="J493" s="192"/>
    </row>
    <row r="494" spans="5:10" s="110" customFormat="1" ht="19.5" customHeight="1">
      <c r="E494" s="67"/>
      <c r="G494" s="67"/>
      <c r="I494" s="147"/>
      <c r="J494" s="192"/>
    </row>
    <row r="495" spans="5:10" s="110" customFormat="1" ht="19.5" customHeight="1">
      <c r="E495" s="67"/>
      <c r="G495" s="67"/>
      <c r="I495" s="147"/>
      <c r="J495" s="192"/>
    </row>
    <row r="496" spans="5:10" s="110" customFormat="1" ht="19.5" customHeight="1">
      <c r="E496" s="67"/>
      <c r="G496" s="67"/>
      <c r="I496" s="147"/>
      <c r="J496" s="192"/>
    </row>
    <row r="497" spans="5:10" s="110" customFormat="1" ht="19.5" customHeight="1">
      <c r="E497" s="67"/>
      <c r="G497" s="67"/>
      <c r="I497" s="147"/>
      <c r="J497" s="192"/>
    </row>
    <row r="498" spans="5:10" s="110" customFormat="1" ht="19.5" customHeight="1">
      <c r="E498" s="67"/>
      <c r="G498" s="67"/>
      <c r="I498" s="147"/>
      <c r="J498" s="192"/>
    </row>
    <row r="499" spans="5:10" s="110" customFormat="1" ht="19.5" customHeight="1">
      <c r="E499" s="67"/>
      <c r="G499" s="67"/>
      <c r="I499" s="147"/>
      <c r="J499" s="192"/>
    </row>
    <row r="500" spans="5:10" s="110" customFormat="1" ht="19.5" customHeight="1">
      <c r="E500" s="67"/>
      <c r="G500" s="67"/>
      <c r="I500" s="147"/>
      <c r="J500" s="192"/>
    </row>
    <row r="501" spans="5:10" s="110" customFormat="1" ht="19.5" customHeight="1">
      <c r="E501" s="67"/>
      <c r="G501" s="67"/>
      <c r="I501" s="147"/>
      <c r="J501" s="192"/>
    </row>
    <row r="502" spans="5:10" s="110" customFormat="1" ht="19.5" customHeight="1">
      <c r="E502" s="67"/>
      <c r="G502" s="67"/>
      <c r="I502" s="147"/>
      <c r="J502" s="192"/>
    </row>
    <row r="503" spans="5:10" s="110" customFormat="1" ht="19.5" customHeight="1">
      <c r="E503" s="67"/>
      <c r="G503" s="67"/>
      <c r="I503" s="147"/>
      <c r="J503" s="192"/>
    </row>
    <row r="504" spans="5:10" s="110" customFormat="1" ht="19.5" customHeight="1">
      <c r="E504" s="67"/>
      <c r="G504" s="67"/>
      <c r="I504" s="147"/>
      <c r="J504" s="192"/>
    </row>
    <row r="505" spans="5:10" s="110" customFormat="1" ht="19.5" customHeight="1">
      <c r="E505" s="67"/>
      <c r="G505" s="67"/>
      <c r="I505" s="147"/>
      <c r="J505" s="192"/>
    </row>
    <row r="506" spans="5:10" s="110" customFormat="1" ht="19.5" customHeight="1">
      <c r="E506" s="67"/>
      <c r="G506" s="67"/>
      <c r="I506" s="147"/>
      <c r="J506" s="192"/>
    </row>
    <row r="507" spans="5:10" s="110" customFormat="1" ht="19.5" customHeight="1">
      <c r="E507" s="67"/>
      <c r="G507" s="67"/>
      <c r="I507" s="147"/>
      <c r="J507" s="192"/>
    </row>
    <row r="508" spans="5:10" s="110" customFormat="1" ht="19.5" customHeight="1">
      <c r="E508" s="67"/>
      <c r="G508" s="67"/>
      <c r="I508" s="147"/>
      <c r="J508" s="192"/>
    </row>
    <row r="509" spans="5:10" s="110" customFormat="1" ht="19.5" customHeight="1">
      <c r="E509" s="67"/>
      <c r="G509" s="67"/>
      <c r="I509" s="147"/>
      <c r="J509" s="192"/>
    </row>
    <row r="510" spans="5:10" s="110" customFormat="1" ht="19.5" customHeight="1">
      <c r="E510" s="67"/>
      <c r="G510" s="67"/>
      <c r="I510" s="147"/>
      <c r="J510" s="192"/>
    </row>
    <row r="511" spans="5:10" s="110" customFormat="1" ht="19.5" customHeight="1">
      <c r="E511" s="67"/>
      <c r="G511" s="67"/>
      <c r="I511" s="147"/>
      <c r="J511" s="192"/>
    </row>
    <row r="512" spans="5:10" s="110" customFormat="1" ht="19.5" customHeight="1">
      <c r="E512" s="67"/>
      <c r="G512" s="67"/>
      <c r="I512" s="147"/>
      <c r="J512" s="192"/>
    </row>
    <row r="513" spans="5:10" s="110" customFormat="1" ht="19.5" customHeight="1">
      <c r="E513" s="67"/>
      <c r="G513" s="67"/>
      <c r="I513" s="147"/>
      <c r="J513" s="192"/>
    </row>
    <row r="514" spans="5:10" s="110" customFormat="1" ht="19.5" customHeight="1">
      <c r="E514" s="67"/>
      <c r="G514" s="67"/>
      <c r="I514" s="147"/>
      <c r="J514" s="192"/>
    </row>
    <row r="515" spans="5:10" s="110" customFormat="1" ht="19.5" customHeight="1">
      <c r="E515" s="67"/>
      <c r="G515" s="67"/>
      <c r="I515" s="147"/>
      <c r="J515" s="192"/>
    </row>
    <row r="516" spans="5:10" s="110" customFormat="1" ht="19.5" customHeight="1">
      <c r="E516" s="67"/>
      <c r="G516" s="67"/>
      <c r="I516" s="147"/>
      <c r="J516" s="192"/>
    </row>
    <row r="517" spans="5:10" s="110" customFormat="1" ht="19.5" customHeight="1">
      <c r="E517" s="67"/>
      <c r="G517" s="67"/>
      <c r="I517" s="147"/>
      <c r="J517" s="192"/>
    </row>
    <row r="518" spans="5:10" s="110" customFormat="1" ht="19.5" customHeight="1">
      <c r="E518" s="67"/>
      <c r="G518" s="67"/>
      <c r="I518" s="147"/>
      <c r="J518" s="192"/>
    </row>
    <row r="519" spans="5:10" s="110" customFormat="1" ht="19.5" customHeight="1">
      <c r="E519" s="67"/>
      <c r="G519" s="67"/>
      <c r="I519" s="147"/>
      <c r="J519" s="192"/>
    </row>
    <row r="520" spans="5:10" s="110" customFormat="1" ht="19.5" customHeight="1">
      <c r="E520" s="67"/>
      <c r="G520" s="67"/>
      <c r="I520" s="147"/>
      <c r="J520" s="192"/>
    </row>
    <row r="521" spans="5:10" s="110" customFormat="1" ht="19.5" customHeight="1">
      <c r="E521" s="67"/>
      <c r="G521" s="67"/>
      <c r="I521" s="147"/>
      <c r="J521" s="192"/>
    </row>
    <row r="522" spans="5:10" s="110" customFormat="1" ht="19.5" customHeight="1">
      <c r="E522" s="67"/>
      <c r="G522" s="67"/>
      <c r="I522" s="147"/>
      <c r="J522" s="192"/>
    </row>
    <row r="523" spans="5:10" s="110" customFormat="1" ht="19.5" customHeight="1">
      <c r="E523" s="67"/>
      <c r="G523" s="67"/>
      <c r="I523" s="147"/>
      <c r="J523" s="192"/>
    </row>
    <row r="524" spans="5:10" s="110" customFormat="1" ht="19.5" customHeight="1">
      <c r="E524" s="67"/>
      <c r="G524" s="67"/>
      <c r="I524" s="147"/>
      <c r="J524" s="192"/>
    </row>
    <row r="525" spans="5:10" s="110" customFormat="1" ht="19.5" customHeight="1">
      <c r="E525" s="67"/>
      <c r="G525" s="67"/>
      <c r="I525" s="147"/>
      <c r="J525" s="192"/>
    </row>
    <row r="526" spans="5:10" s="110" customFormat="1" ht="19.5" customHeight="1">
      <c r="E526" s="67"/>
      <c r="G526" s="67"/>
      <c r="I526" s="147"/>
      <c r="J526" s="192"/>
    </row>
    <row r="527" spans="5:10" s="110" customFormat="1" ht="19.5" customHeight="1">
      <c r="E527" s="67"/>
      <c r="G527" s="67"/>
      <c r="I527" s="147"/>
      <c r="J527" s="192"/>
    </row>
    <row r="528" spans="5:10" s="110" customFormat="1" ht="19.5" customHeight="1">
      <c r="E528" s="67"/>
      <c r="G528" s="67"/>
      <c r="I528" s="147"/>
      <c r="J528" s="192"/>
    </row>
    <row r="529" spans="5:10" s="110" customFormat="1" ht="19.5" customHeight="1">
      <c r="E529" s="67"/>
      <c r="G529" s="67"/>
      <c r="I529" s="147"/>
      <c r="J529" s="192"/>
    </row>
    <row r="530" spans="5:10" s="110" customFormat="1" ht="19.5" customHeight="1">
      <c r="E530" s="67"/>
      <c r="G530" s="67"/>
      <c r="I530" s="147"/>
      <c r="J530" s="192"/>
    </row>
    <row r="531" spans="5:10" s="110" customFormat="1" ht="19.5" customHeight="1">
      <c r="E531" s="67"/>
      <c r="G531" s="67"/>
      <c r="I531" s="147"/>
      <c r="J531" s="192"/>
    </row>
    <row r="532" spans="5:10" s="110" customFormat="1" ht="19.5" customHeight="1">
      <c r="E532" s="67"/>
      <c r="G532" s="67"/>
      <c r="I532" s="147"/>
      <c r="J532" s="192"/>
    </row>
    <row r="533" spans="5:10" s="110" customFormat="1" ht="19.5" customHeight="1">
      <c r="E533" s="67"/>
      <c r="G533" s="67"/>
      <c r="I533" s="147"/>
      <c r="J533" s="192"/>
    </row>
    <row r="534" spans="5:10" s="110" customFormat="1" ht="19.5" customHeight="1">
      <c r="E534" s="67"/>
      <c r="G534" s="67"/>
      <c r="I534" s="147"/>
      <c r="J534" s="192"/>
    </row>
    <row r="535" spans="5:10" s="110" customFormat="1" ht="19.5" customHeight="1">
      <c r="E535" s="67"/>
      <c r="G535" s="67"/>
      <c r="I535" s="147"/>
      <c r="J535" s="192"/>
    </row>
    <row r="536" spans="5:10" s="110" customFormat="1" ht="19.5" customHeight="1">
      <c r="E536" s="67"/>
      <c r="G536" s="67"/>
      <c r="I536" s="147"/>
      <c r="J536" s="192"/>
    </row>
    <row r="537" spans="5:10" s="110" customFormat="1" ht="19.5" customHeight="1">
      <c r="E537" s="67"/>
      <c r="G537" s="67"/>
      <c r="I537" s="147"/>
      <c r="J537" s="192"/>
    </row>
    <row r="538" spans="5:10" s="110" customFormat="1" ht="19.5" customHeight="1">
      <c r="E538" s="67"/>
      <c r="G538" s="67"/>
      <c r="I538" s="147"/>
      <c r="J538" s="192"/>
    </row>
    <row r="539" spans="5:10" s="110" customFormat="1" ht="19.5" customHeight="1">
      <c r="E539" s="67"/>
      <c r="G539" s="67"/>
      <c r="I539" s="147"/>
      <c r="J539" s="192"/>
    </row>
    <row r="540" spans="5:10" s="110" customFormat="1" ht="19.5" customHeight="1">
      <c r="E540" s="67"/>
      <c r="G540" s="67"/>
      <c r="I540" s="147"/>
      <c r="J540" s="192"/>
    </row>
    <row r="541" spans="5:10" s="110" customFormat="1" ht="19.5" customHeight="1">
      <c r="E541" s="67"/>
      <c r="G541" s="67"/>
      <c r="I541" s="147"/>
      <c r="J541" s="192"/>
    </row>
    <row r="542" spans="5:10" s="110" customFormat="1" ht="19.5" customHeight="1">
      <c r="E542" s="67"/>
      <c r="G542" s="67"/>
      <c r="I542" s="147"/>
      <c r="J542" s="192"/>
    </row>
    <row r="543" spans="5:10" s="110" customFormat="1" ht="19.5" customHeight="1">
      <c r="E543" s="67"/>
      <c r="G543" s="67"/>
      <c r="I543" s="147"/>
      <c r="J543" s="192"/>
    </row>
    <row r="544" spans="5:10" s="110" customFormat="1" ht="19.5" customHeight="1">
      <c r="E544" s="67"/>
      <c r="G544" s="67"/>
      <c r="I544" s="147"/>
      <c r="J544" s="192"/>
    </row>
    <row r="545" spans="5:10" s="110" customFormat="1" ht="19.5" customHeight="1">
      <c r="E545" s="67"/>
      <c r="G545" s="67"/>
      <c r="I545" s="147"/>
      <c r="J545" s="192"/>
    </row>
    <row r="546" spans="5:10" s="110" customFormat="1" ht="19.5" customHeight="1">
      <c r="E546" s="67"/>
      <c r="G546" s="67"/>
      <c r="I546" s="147"/>
      <c r="J546" s="192"/>
    </row>
    <row r="547" spans="5:10" s="110" customFormat="1" ht="19.5" customHeight="1">
      <c r="E547" s="67"/>
      <c r="G547" s="67"/>
      <c r="I547" s="147"/>
      <c r="J547" s="192"/>
    </row>
    <row r="548" spans="5:10" s="110" customFormat="1" ht="19.5" customHeight="1">
      <c r="E548" s="67"/>
      <c r="G548" s="67"/>
      <c r="I548" s="147"/>
      <c r="J548" s="192"/>
    </row>
    <row r="549" spans="5:10" s="110" customFormat="1" ht="19.5" customHeight="1">
      <c r="E549" s="67"/>
      <c r="G549" s="67"/>
      <c r="I549" s="147"/>
      <c r="J549" s="192"/>
    </row>
    <row r="550" spans="5:10" s="110" customFormat="1" ht="19.5" customHeight="1">
      <c r="E550" s="67"/>
      <c r="G550" s="67"/>
      <c r="I550" s="147"/>
      <c r="J550" s="192"/>
    </row>
    <row r="551" spans="5:10" s="110" customFormat="1" ht="19.5" customHeight="1">
      <c r="E551" s="67"/>
      <c r="G551" s="67"/>
      <c r="I551" s="147"/>
      <c r="J551" s="192"/>
    </row>
    <row r="552" spans="5:10" s="110" customFormat="1" ht="19.5" customHeight="1">
      <c r="E552" s="67"/>
      <c r="G552" s="67"/>
      <c r="I552" s="147"/>
      <c r="J552" s="192"/>
    </row>
    <row r="553" spans="5:10" s="110" customFormat="1" ht="19.5" customHeight="1">
      <c r="E553" s="67"/>
      <c r="G553" s="67"/>
      <c r="I553" s="147"/>
      <c r="J553" s="192"/>
    </row>
    <row r="554" spans="5:10" s="110" customFormat="1" ht="19.5" customHeight="1">
      <c r="E554" s="67"/>
      <c r="G554" s="67"/>
      <c r="I554" s="147"/>
      <c r="J554" s="192"/>
    </row>
    <row r="555" spans="5:10" s="110" customFormat="1" ht="19.5" customHeight="1">
      <c r="E555" s="67"/>
      <c r="G555" s="67"/>
      <c r="I555" s="147"/>
      <c r="J555" s="192"/>
    </row>
    <row r="556" spans="5:10" s="110" customFormat="1" ht="19.5" customHeight="1">
      <c r="E556" s="67"/>
      <c r="G556" s="67"/>
      <c r="I556" s="147"/>
      <c r="J556" s="192"/>
    </row>
    <row r="557" spans="5:10" s="110" customFormat="1" ht="19.5" customHeight="1">
      <c r="E557" s="67"/>
      <c r="G557" s="67"/>
      <c r="I557" s="147"/>
      <c r="J557" s="192"/>
    </row>
    <row r="558" spans="5:10" s="110" customFormat="1" ht="19.5" customHeight="1">
      <c r="E558" s="67"/>
      <c r="G558" s="67"/>
      <c r="I558" s="147"/>
      <c r="J558" s="192"/>
    </row>
    <row r="559" spans="5:10" s="110" customFormat="1" ht="19.5" customHeight="1">
      <c r="E559" s="67"/>
      <c r="G559" s="67"/>
      <c r="I559" s="147"/>
      <c r="J559" s="192"/>
    </row>
    <row r="560" spans="5:10" s="110" customFormat="1" ht="19.5" customHeight="1">
      <c r="E560" s="67"/>
      <c r="G560" s="67"/>
      <c r="I560" s="147"/>
      <c r="J560" s="192"/>
    </row>
    <row r="561" spans="5:10" s="110" customFormat="1" ht="19.5" customHeight="1">
      <c r="E561" s="67"/>
      <c r="G561" s="67"/>
      <c r="I561" s="147"/>
      <c r="J561" s="192"/>
    </row>
    <row r="562" spans="5:10" s="110" customFormat="1" ht="19.5" customHeight="1">
      <c r="E562" s="67"/>
      <c r="G562" s="67"/>
      <c r="I562" s="147"/>
      <c r="J562" s="192"/>
    </row>
    <row r="563" spans="5:10" s="110" customFormat="1" ht="19.5" customHeight="1">
      <c r="E563" s="67"/>
      <c r="G563" s="67"/>
      <c r="I563" s="147"/>
      <c r="J563" s="192"/>
    </row>
    <row r="564" spans="5:10" s="110" customFormat="1" ht="19.5" customHeight="1">
      <c r="E564" s="67"/>
      <c r="G564" s="67"/>
      <c r="I564" s="147"/>
      <c r="J564" s="192"/>
    </row>
    <row r="565" spans="5:10" s="110" customFormat="1" ht="19.5" customHeight="1">
      <c r="E565" s="67"/>
      <c r="G565" s="67"/>
      <c r="I565" s="147"/>
      <c r="J565" s="192"/>
    </row>
    <row r="566" spans="5:10" s="110" customFormat="1" ht="19.5" customHeight="1">
      <c r="E566" s="67"/>
      <c r="G566" s="67"/>
      <c r="I566" s="147"/>
      <c r="J566" s="192"/>
    </row>
    <row r="567" spans="5:10" s="110" customFormat="1" ht="19.5" customHeight="1">
      <c r="E567" s="67"/>
      <c r="G567" s="67"/>
      <c r="I567" s="147"/>
      <c r="J567" s="192"/>
    </row>
    <row r="568" spans="5:10" s="110" customFormat="1" ht="19.5" customHeight="1">
      <c r="E568" s="67"/>
      <c r="G568" s="67"/>
      <c r="I568" s="147"/>
      <c r="J568" s="192"/>
    </row>
    <row r="569" spans="5:10" s="110" customFormat="1" ht="19.5" customHeight="1">
      <c r="E569" s="67"/>
      <c r="G569" s="67"/>
      <c r="I569" s="147"/>
      <c r="J569" s="192"/>
    </row>
    <row r="570" spans="5:10" s="110" customFormat="1" ht="19.5" customHeight="1">
      <c r="E570" s="67"/>
      <c r="G570" s="67"/>
      <c r="I570" s="147"/>
      <c r="J570" s="192"/>
    </row>
    <row r="571" spans="5:10" s="110" customFormat="1" ht="19.5" customHeight="1">
      <c r="E571" s="67"/>
      <c r="G571" s="67"/>
      <c r="I571" s="147"/>
      <c r="J571" s="192"/>
    </row>
    <row r="572" spans="5:10" s="110" customFormat="1" ht="19.5" customHeight="1">
      <c r="E572" s="67"/>
      <c r="G572" s="67"/>
      <c r="I572" s="147"/>
      <c r="J572" s="192"/>
    </row>
    <row r="573" spans="5:10" s="110" customFormat="1" ht="19.5" customHeight="1">
      <c r="E573" s="67"/>
      <c r="G573" s="67"/>
      <c r="I573" s="147"/>
      <c r="J573" s="192"/>
    </row>
    <row r="574" spans="5:10" s="110" customFormat="1" ht="19.5" customHeight="1">
      <c r="E574" s="67"/>
      <c r="G574" s="67"/>
      <c r="I574" s="147"/>
      <c r="J574" s="192"/>
    </row>
    <row r="575" spans="5:10" s="110" customFormat="1" ht="19.5" customHeight="1">
      <c r="E575" s="67"/>
      <c r="G575" s="67"/>
      <c r="I575" s="147"/>
      <c r="J575" s="192"/>
    </row>
    <row r="576" spans="5:10" s="110" customFormat="1" ht="19.5" customHeight="1">
      <c r="E576" s="67"/>
      <c r="G576" s="67"/>
      <c r="I576" s="147"/>
      <c r="J576" s="192"/>
    </row>
    <row r="577" spans="5:10" s="110" customFormat="1" ht="19.5" customHeight="1">
      <c r="E577" s="67"/>
      <c r="G577" s="67"/>
      <c r="I577" s="147"/>
      <c r="J577" s="192"/>
    </row>
    <row r="578" spans="5:10" s="110" customFormat="1" ht="19.5" customHeight="1">
      <c r="E578" s="67"/>
      <c r="G578" s="67"/>
      <c r="I578" s="147"/>
      <c r="J578" s="192"/>
    </row>
    <row r="579" spans="5:10" s="110" customFormat="1" ht="19.5" customHeight="1">
      <c r="E579" s="67"/>
      <c r="G579" s="67"/>
      <c r="I579" s="147"/>
      <c r="J579" s="192"/>
    </row>
    <row r="580" spans="5:10" s="110" customFormat="1" ht="19.5" customHeight="1">
      <c r="E580" s="67"/>
      <c r="G580" s="67"/>
      <c r="I580" s="147"/>
      <c r="J580" s="192"/>
    </row>
    <row r="581" spans="5:10" s="110" customFormat="1" ht="19.5" customHeight="1">
      <c r="E581" s="67"/>
      <c r="G581" s="67"/>
      <c r="I581" s="147"/>
      <c r="J581" s="192"/>
    </row>
    <row r="582" spans="5:10" s="110" customFormat="1" ht="19.5" customHeight="1">
      <c r="E582" s="67"/>
      <c r="G582" s="67"/>
      <c r="I582" s="147"/>
      <c r="J582" s="192"/>
    </row>
    <row r="583" spans="5:10" s="110" customFormat="1" ht="19.5" customHeight="1">
      <c r="E583" s="67"/>
      <c r="G583" s="67"/>
      <c r="I583" s="147"/>
      <c r="J583" s="192"/>
    </row>
    <row r="584" spans="5:10" s="110" customFormat="1" ht="19.5" customHeight="1">
      <c r="E584" s="67"/>
      <c r="G584" s="67"/>
      <c r="I584" s="147"/>
      <c r="J584" s="192"/>
    </row>
    <row r="585" spans="5:10" s="110" customFormat="1" ht="19.5" customHeight="1">
      <c r="E585" s="67"/>
      <c r="G585" s="67"/>
      <c r="I585" s="147"/>
      <c r="J585" s="192"/>
    </row>
    <row r="586" spans="5:10" s="110" customFormat="1" ht="19.5" customHeight="1">
      <c r="E586" s="67"/>
      <c r="G586" s="67"/>
      <c r="I586" s="147"/>
      <c r="J586" s="192"/>
    </row>
    <row r="587" spans="5:10" s="110" customFormat="1" ht="19.5" customHeight="1">
      <c r="E587" s="67"/>
      <c r="G587" s="67"/>
      <c r="I587" s="147"/>
      <c r="J587" s="192"/>
    </row>
    <row r="588" spans="5:10" s="110" customFormat="1" ht="19.5" customHeight="1">
      <c r="E588" s="67"/>
      <c r="G588" s="67"/>
      <c r="I588" s="147"/>
      <c r="J588" s="192"/>
    </row>
    <row r="589" spans="5:10" s="110" customFormat="1" ht="19.5" customHeight="1">
      <c r="E589" s="67"/>
      <c r="G589" s="67"/>
      <c r="I589" s="147"/>
      <c r="J589" s="192"/>
    </row>
    <row r="590" spans="5:10" s="110" customFormat="1" ht="19.5" customHeight="1">
      <c r="E590" s="67"/>
      <c r="G590" s="67"/>
      <c r="I590" s="147"/>
      <c r="J590" s="192"/>
    </row>
    <row r="591" spans="5:10" s="110" customFormat="1" ht="19.5" customHeight="1">
      <c r="E591" s="67"/>
      <c r="G591" s="67"/>
      <c r="I591" s="147"/>
      <c r="J591" s="192"/>
    </row>
    <row r="592" spans="5:10" s="110" customFormat="1" ht="19.5" customHeight="1">
      <c r="E592" s="67"/>
      <c r="G592" s="67"/>
      <c r="I592" s="147"/>
      <c r="J592" s="192"/>
    </row>
    <row r="593" spans="5:10" s="110" customFormat="1" ht="19.5" customHeight="1">
      <c r="E593" s="67"/>
      <c r="G593" s="67"/>
      <c r="I593" s="147"/>
      <c r="J593" s="192"/>
    </row>
    <row r="594" spans="5:10" s="110" customFormat="1" ht="19.5" customHeight="1">
      <c r="E594" s="67"/>
      <c r="G594" s="67"/>
      <c r="I594" s="147"/>
      <c r="J594" s="192"/>
    </row>
    <row r="595" spans="5:10" s="110" customFormat="1" ht="19.5" customHeight="1">
      <c r="E595" s="67"/>
      <c r="G595" s="67"/>
      <c r="I595" s="147"/>
      <c r="J595" s="192"/>
    </row>
    <row r="596" spans="5:10" s="110" customFormat="1" ht="19.5" customHeight="1">
      <c r="E596" s="67"/>
      <c r="G596" s="67"/>
      <c r="I596" s="147"/>
      <c r="J596" s="192"/>
    </row>
    <row r="597" spans="5:10" s="110" customFormat="1" ht="19.5" customHeight="1">
      <c r="E597" s="67"/>
      <c r="G597" s="67"/>
      <c r="I597" s="147"/>
      <c r="J597" s="192"/>
    </row>
    <row r="598" spans="5:10" s="110" customFormat="1" ht="19.5" customHeight="1">
      <c r="E598" s="67"/>
      <c r="G598" s="67"/>
      <c r="I598" s="147"/>
      <c r="J598" s="192"/>
    </row>
    <row r="599" spans="5:10" s="110" customFormat="1" ht="19.5" customHeight="1">
      <c r="E599" s="67"/>
      <c r="G599" s="67"/>
      <c r="I599" s="147"/>
      <c r="J599" s="192"/>
    </row>
    <row r="600" spans="5:10" s="110" customFormat="1" ht="19.5" customHeight="1">
      <c r="E600" s="67"/>
      <c r="G600" s="67"/>
      <c r="I600" s="147"/>
      <c r="J600" s="192"/>
    </row>
    <row r="601" spans="5:10" s="110" customFormat="1" ht="19.5" customHeight="1">
      <c r="E601" s="67"/>
      <c r="G601" s="67"/>
      <c r="I601" s="147"/>
      <c r="J601" s="192"/>
    </row>
    <row r="602" spans="5:10" s="110" customFormat="1" ht="19.5" customHeight="1">
      <c r="E602" s="67"/>
      <c r="G602" s="67"/>
      <c r="I602" s="147"/>
      <c r="J602" s="192"/>
    </row>
    <row r="603" spans="5:10" s="110" customFormat="1" ht="19.5" customHeight="1">
      <c r="E603" s="67"/>
      <c r="G603" s="67"/>
      <c r="I603" s="147"/>
      <c r="J603" s="192"/>
    </row>
    <row r="604" spans="5:10" s="110" customFormat="1" ht="19.5" customHeight="1">
      <c r="E604" s="67"/>
      <c r="G604" s="67"/>
      <c r="I604" s="147"/>
      <c r="J604" s="192"/>
    </row>
    <row r="605" spans="5:10" s="110" customFormat="1" ht="19.5" customHeight="1">
      <c r="E605" s="67"/>
      <c r="G605" s="67"/>
      <c r="I605" s="147"/>
      <c r="J605" s="192"/>
    </row>
    <row r="606" spans="5:10" s="110" customFormat="1" ht="19.5" customHeight="1">
      <c r="E606" s="67"/>
      <c r="G606" s="67"/>
      <c r="I606" s="147"/>
      <c r="J606" s="192"/>
    </row>
    <row r="607" spans="5:10" s="110" customFormat="1" ht="19.5" customHeight="1">
      <c r="E607" s="67"/>
      <c r="G607" s="67"/>
      <c r="I607" s="147"/>
      <c r="J607" s="192"/>
    </row>
    <row r="608" spans="5:10" s="110" customFormat="1" ht="19.5" customHeight="1">
      <c r="E608" s="67"/>
      <c r="G608" s="67"/>
      <c r="I608" s="147"/>
      <c r="J608" s="192"/>
    </row>
    <row r="609" spans="5:10" s="110" customFormat="1" ht="19.5" customHeight="1">
      <c r="E609" s="67"/>
      <c r="G609" s="67"/>
      <c r="I609" s="147"/>
      <c r="J609" s="192"/>
    </row>
    <row r="610" spans="5:10" s="110" customFormat="1" ht="19.5" customHeight="1">
      <c r="E610" s="67"/>
      <c r="G610" s="67"/>
      <c r="I610" s="147"/>
      <c r="J610" s="192"/>
    </row>
    <row r="611" spans="5:10" s="110" customFormat="1" ht="19.5" customHeight="1">
      <c r="E611" s="67"/>
      <c r="G611" s="67"/>
      <c r="I611" s="147"/>
      <c r="J611" s="192"/>
    </row>
    <row r="612" spans="5:10" s="110" customFormat="1" ht="19.5" customHeight="1">
      <c r="E612" s="67"/>
      <c r="G612" s="67"/>
      <c r="I612" s="147"/>
      <c r="J612" s="192"/>
    </row>
    <row r="613" spans="5:10" s="110" customFormat="1" ht="19.5" customHeight="1">
      <c r="E613" s="67"/>
      <c r="G613" s="67"/>
      <c r="I613" s="147"/>
      <c r="J613" s="192"/>
    </row>
    <row r="614" spans="5:10" s="110" customFormat="1" ht="19.5" customHeight="1">
      <c r="E614" s="67"/>
      <c r="G614" s="67"/>
      <c r="I614" s="147"/>
      <c r="J614" s="192"/>
    </row>
    <row r="615" spans="5:10" s="110" customFormat="1" ht="19.5" customHeight="1">
      <c r="E615" s="67"/>
      <c r="G615" s="67"/>
      <c r="I615" s="147"/>
      <c r="J615" s="192"/>
    </row>
    <row r="616" spans="5:10" s="110" customFormat="1" ht="19.5" customHeight="1">
      <c r="E616" s="67"/>
      <c r="G616" s="67"/>
      <c r="I616" s="147"/>
      <c r="J616" s="192"/>
    </row>
    <row r="617" spans="5:10" s="110" customFormat="1" ht="19.5" customHeight="1">
      <c r="E617" s="67"/>
      <c r="G617" s="67"/>
      <c r="I617" s="147"/>
      <c r="J617" s="192"/>
    </row>
    <row r="618" spans="5:10" s="110" customFormat="1" ht="19.5" customHeight="1">
      <c r="E618" s="67"/>
      <c r="G618" s="67"/>
      <c r="I618" s="147"/>
      <c r="J618" s="192"/>
    </row>
    <row r="619" spans="5:10" s="110" customFormat="1" ht="19.5" customHeight="1">
      <c r="E619" s="67"/>
      <c r="G619" s="67"/>
      <c r="I619" s="147"/>
      <c r="J619" s="192"/>
    </row>
    <row r="620" spans="5:10" s="110" customFormat="1" ht="19.5" customHeight="1">
      <c r="E620" s="67"/>
      <c r="G620" s="67"/>
      <c r="I620" s="147"/>
      <c r="J620" s="192"/>
    </row>
    <row r="621" spans="5:10" s="110" customFormat="1" ht="19.5" customHeight="1">
      <c r="E621" s="67"/>
      <c r="G621" s="67"/>
      <c r="I621" s="147"/>
      <c r="J621" s="192"/>
    </row>
    <row r="622" spans="5:10" s="110" customFormat="1" ht="19.5" customHeight="1">
      <c r="E622" s="67"/>
      <c r="G622" s="67"/>
      <c r="I622" s="147"/>
      <c r="J622" s="192"/>
    </row>
    <row r="623" spans="5:10" s="110" customFormat="1" ht="19.5" customHeight="1">
      <c r="E623" s="67"/>
      <c r="G623" s="67"/>
      <c r="I623" s="147"/>
      <c r="J623" s="192"/>
    </row>
    <row r="624" spans="5:10" s="110" customFormat="1" ht="19.5" customHeight="1">
      <c r="E624" s="67"/>
      <c r="G624" s="67"/>
      <c r="I624" s="147"/>
      <c r="J624" s="192"/>
    </row>
    <row r="625" spans="5:10" s="110" customFormat="1" ht="19.5" customHeight="1">
      <c r="E625" s="67"/>
      <c r="G625" s="67"/>
      <c r="I625" s="147"/>
      <c r="J625" s="192"/>
    </row>
    <row r="626" spans="5:10" s="110" customFormat="1" ht="19.5" customHeight="1">
      <c r="E626" s="67"/>
      <c r="G626" s="67"/>
      <c r="I626" s="147"/>
      <c r="J626" s="192"/>
    </row>
    <row r="627" spans="5:10" s="110" customFormat="1" ht="19.5" customHeight="1">
      <c r="E627" s="67"/>
      <c r="G627" s="67"/>
      <c r="I627" s="147"/>
      <c r="J627" s="192"/>
    </row>
    <row r="628" spans="5:10" s="110" customFormat="1" ht="19.5" customHeight="1">
      <c r="E628" s="67"/>
      <c r="G628" s="67"/>
      <c r="I628" s="147"/>
      <c r="J628" s="192"/>
    </row>
    <row r="629" spans="5:10" s="110" customFormat="1" ht="19.5" customHeight="1">
      <c r="E629" s="67"/>
      <c r="G629" s="67"/>
      <c r="I629" s="147"/>
      <c r="J629" s="192"/>
    </row>
    <row r="630" spans="5:10" s="110" customFormat="1" ht="19.5" customHeight="1">
      <c r="E630" s="67"/>
      <c r="G630" s="67"/>
      <c r="I630" s="147"/>
      <c r="J630" s="192"/>
    </row>
    <row r="631" spans="5:10" s="110" customFormat="1" ht="19.5" customHeight="1">
      <c r="E631" s="67"/>
      <c r="G631" s="67"/>
      <c r="I631" s="147"/>
      <c r="J631" s="192"/>
    </row>
    <row r="632" spans="5:10" s="110" customFormat="1" ht="19.5" customHeight="1">
      <c r="E632" s="67"/>
      <c r="G632" s="67"/>
      <c r="I632" s="147"/>
      <c r="J632" s="192"/>
    </row>
    <row r="633" spans="5:10" s="110" customFormat="1" ht="19.5" customHeight="1">
      <c r="E633" s="67"/>
      <c r="G633" s="67"/>
      <c r="I633" s="147"/>
      <c r="J633" s="192"/>
    </row>
    <row r="634" spans="5:10" s="110" customFormat="1" ht="19.5" customHeight="1">
      <c r="E634" s="67"/>
      <c r="G634" s="67"/>
      <c r="I634" s="147"/>
      <c r="J634" s="192"/>
    </row>
    <row r="635" spans="5:10" s="110" customFormat="1" ht="19.5" customHeight="1">
      <c r="E635" s="67"/>
      <c r="G635" s="67"/>
      <c r="I635" s="147"/>
      <c r="J635" s="192"/>
    </row>
    <row r="636" spans="5:10" s="110" customFormat="1" ht="19.5" customHeight="1">
      <c r="E636" s="67"/>
      <c r="G636" s="67"/>
      <c r="I636" s="147"/>
      <c r="J636" s="192"/>
    </row>
    <row r="637" spans="5:10" s="110" customFormat="1" ht="19.5" customHeight="1">
      <c r="E637" s="67"/>
      <c r="G637" s="67"/>
      <c r="I637" s="147"/>
      <c r="J637" s="192"/>
    </row>
    <row r="638" spans="5:10" s="110" customFormat="1" ht="19.5" customHeight="1">
      <c r="E638" s="67"/>
      <c r="G638" s="67"/>
      <c r="I638" s="147"/>
      <c r="J638" s="192"/>
    </row>
    <row r="639" spans="5:10" s="110" customFormat="1" ht="19.5" customHeight="1">
      <c r="E639" s="67"/>
      <c r="G639" s="67"/>
      <c r="I639" s="147"/>
      <c r="J639" s="192"/>
    </row>
    <row r="640" spans="5:10" s="110" customFormat="1" ht="19.5" customHeight="1">
      <c r="E640" s="67"/>
      <c r="G640" s="67"/>
      <c r="I640" s="147"/>
      <c r="J640" s="192"/>
    </row>
    <row r="641" spans="5:10" s="110" customFormat="1" ht="19.5" customHeight="1">
      <c r="E641" s="67"/>
      <c r="G641" s="67"/>
      <c r="I641" s="147"/>
      <c r="J641" s="192"/>
    </row>
    <row r="642" spans="5:10" s="110" customFormat="1" ht="19.5" customHeight="1">
      <c r="E642" s="67"/>
      <c r="G642" s="67"/>
      <c r="I642" s="147"/>
      <c r="J642" s="192"/>
    </row>
    <row r="643" spans="5:10" s="110" customFormat="1" ht="19.5" customHeight="1">
      <c r="E643" s="67"/>
      <c r="G643" s="67"/>
      <c r="I643" s="147"/>
      <c r="J643" s="192"/>
    </row>
    <row r="644" spans="5:10" s="110" customFormat="1" ht="19.5" customHeight="1">
      <c r="E644" s="67"/>
      <c r="G644" s="67"/>
      <c r="I644" s="147"/>
      <c r="J644" s="192"/>
    </row>
    <row r="645" spans="5:10" s="110" customFormat="1" ht="19.5" customHeight="1">
      <c r="E645" s="67"/>
      <c r="G645" s="67"/>
      <c r="I645" s="147"/>
      <c r="J645" s="192"/>
    </row>
    <row r="646" spans="5:10" s="110" customFormat="1" ht="19.5" customHeight="1">
      <c r="E646" s="67"/>
      <c r="G646" s="67"/>
      <c r="I646" s="147"/>
      <c r="J646" s="192"/>
    </row>
    <row r="647" spans="5:10" s="110" customFormat="1" ht="19.5" customHeight="1">
      <c r="E647" s="67"/>
      <c r="G647" s="67"/>
      <c r="I647" s="147"/>
      <c r="J647" s="192"/>
    </row>
    <row r="648" spans="5:10" s="110" customFormat="1" ht="19.5" customHeight="1">
      <c r="E648" s="67"/>
      <c r="G648" s="67"/>
      <c r="I648" s="147"/>
      <c r="J648" s="192"/>
    </row>
    <row r="649" spans="5:10" s="110" customFormat="1" ht="19.5" customHeight="1">
      <c r="E649" s="67"/>
      <c r="G649" s="67"/>
      <c r="I649" s="147"/>
      <c r="J649" s="192"/>
    </row>
    <row r="650" spans="5:10" s="110" customFormat="1" ht="19.5" customHeight="1">
      <c r="E650" s="67"/>
      <c r="G650" s="67"/>
      <c r="I650" s="147"/>
      <c r="J650" s="192"/>
    </row>
    <row r="651" spans="5:10" s="110" customFormat="1" ht="19.5" customHeight="1">
      <c r="E651" s="67"/>
      <c r="G651" s="67"/>
      <c r="I651" s="147"/>
      <c r="J651" s="192"/>
    </row>
    <row r="652" spans="5:10" s="110" customFormat="1" ht="19.5" customHeight="1">
      <c r="E652" s="67"/>
      <c r="G652" s="67"/>
      <c r="I652" s="147"/>
      <c r="J652" s="192"/>
    </row>
    <row r="653" spans="5:10" s="110" customFormat="1" ht="19.5" customHeight="1">
      <c r="E653" s="67"/>
      <c r="G653" s="67"/>
      <c r="I653" s="147"/>
      <c r="J653" s="192"/>
    </row>
    <row r="654" spans="5:10" s="110" customFormat="1" ht="19.5" customHeight="1">
      <c r="E654" s="67"/>
      <c r="G654" s="67"/>
      <c r="I654" s="147"/>
      <c r="J654" s="192"/>
    </row>
    <row r="655" spans="5:10" s="110" customFormat="1" ht="19.5" customHeight="1">
      <c r="E655" s="67"/>
      <c r="G655" s="67"/>
      <c r="I655" s="147"/>
      <c r="J655" s="192"/>
    </row>
    <row r="656" spans="5:10" s="110" customFormat="1" ht="19.5" customHeight="1">
      <c r="E656" s="67"/>
      <c r="G656" s="67"/>
      <c r="I656" s="147"/>
      <c r="J656" s="192"/>
    </row>
    <row r="657" spans="5:10" s="110" customFormat="1" ht="19.5" customHeight="1">
      <c r="E657" s="67"/>
      <c r="G657" s="67"/>
      <c r="I657" s="147"/>
      <c r="J657" s="192"/>
    </row>
    <row r="658" spans="5:10" s="110" customFormat="1" ht="19.5" customHeight="1">
      <c r="E658" s="67"/>
      <c r="G658" s="67"/>
      <c r="I658" s="147"/>
      <c r="J658" s="192"/>
    </row>
    <row r="659" spans="5:10" s="110" customFormat="1" ht="19.5" customHeight="1">
      <c r="E659" s="67"/>
      <c r="G659" s="67"/>
      <c r="I659" s="147"/>
      <c r="J659" s="192"/>
    </row>
    <row r="660" spans="5:10" s="110" customFormat="1" ht="19.5" customHeight="1">
      <c r="E660" s="67"/>
      <c r="G660" s="67"/>
      <c r="I660" s="147"/>
      <c r="J660" s="192"/>
    </row>
    <row r="661" spans="5:10" s="110" customFormat="1" ht="19.5" customHeight="1">
      <c r="E661" s="67"/>
      <c r="G661" s="67"/>
      <c r="I661" s="147"/>
      <c r="J661" s="192"/>
    </row>
    <row r="662" spans="5:10" s="110" customFormat="1" ht="19.5" customHeight="1">
      <c r="E662" s="67"/>
      <c r="G662" s="67"/>
      <c r="I662" s="147"/>
      <c r="J662" s="192"/>
    </row>
    <row r="663" spans="5:10" s="110" customFormat="1" ht="19.5" customHeight="1">
      <c r="E663" s="67"/>
      <c r="G663" s="67"/>
      <c r="I663" s="147"/>
      <c r="J663" s="192"/>
    </row>
    <row r="664" spans="5:10" s="110" customFormat="1" ht="19.5" customHeight="1">
      <c r="E664" s="67"/>
      <c r="G664" s="67"/>
      <c r="I664" s="147"/>
      <c r="J664" s="192"/>
    </row>
    <row r="665" spans="5:10" s="110" customFormat="1" ht="19.5" customHeight="1">
      <c r="E665" s="67"/>
      <c r="G665" s="67"/>
      <c r="I665" s="147"/>
      <c r="J665" s="192"/>
    </row>
    <row r="666" spans="5:10" s="110" customFormat="1" ht="19.5" customHeight="1">
      <c r="E666" s="67"/>
      <c r="G666" s="67"/>
      <c r="I666" s="147"/>
      <c r="J666" s="192"/>
    </row>
    <row r="667" spans="5:10" s="110" customFormat="1" ht="19.5" customHeight="1">
      <c r="E667" s="67"/>
      <c r="G667" s="67"/>
      <c r="I667" s="147"/>
      <c r="J667" s="192"/>
    </row>
    <row r="668" spans="5:10" s="110" customFormat="1" ht="19.5" customHeight="1">
      <c r="E668" s="67"/>
      <c r="G668" s="67"/>
      <c r="I668" s="147"/>
      <c r="J668" s="192"/>
    </row>
    <row r="669" spans="5:10" s="110" customFormat="1" ht="19.5" customHeight="1">
      <c r="E669" s="67"/>
      <c r="G669" s="67"/>
      <c r="I669" s="147"/>
      <c r="J669" s="192"/>
    </row>
    <row r="670" spans="5:10" s="110" customFormat="1" ht="19.5" customHeight="1">
      <c r="E670" s="67"/>
      <c r="G670" s="67"/>
      <c r="I670" s="147"/>
      <c r="J670" s="192"/>
    </row>
    <row r="671" spans="5:10" s="110" customFormat="1" ht="19.5" customHeight="1">
      <c r="E671" s="67"/>
      <c r="G671" s="67"/>
      <c r="I671" s="147"/>
      <c r="J671" s="192"/>
    </row>
    <row r="672" spans="5:10" s="110" customFormat="1" ht="19.5" customHeight="1">
      <c r="E672" s="67"/>
      <c r="G672" s="67"/>
      <c r="I672" s="147"/>
      <c r="J672" s="192"/>
    </row>
    <row r="673" spans="5:10" s="110" customFormat="1" ht="19.5" customHeight="1">
      <c r="E673" s="67"/>
      <c r="G673" s="67"/>
      <c r="I673" s="147"/>
      <c r="J673" s="192"/>
    </row>
    <row r="674" spans="5:10" s="110" customFormat="1" ht="19.5" customHeight="1">
      <c r="E674" s="67"/>
      <c r="G674" s="67"/>
      <c r="I674" s="147"/>
      <c r="J674" s="192"/>
    </row>
    <row r="675" spans="5:10" s="110" customFormat="1" ht="19.5" customHeight="1">
      <c r="E675" s="67"/>
      <c r="G675" s="67"/>
      <c r="I675" s="147"/>
      <c r="J675" s="192"/>
    </row>
    <row r="676" spans="5:10" s="110" customFormat="1" ht="19.5" customHeight="1">
      <c r="E676" s="67"/>
      <c r="G676" s="67"/>
      <c r="I676" s="147"/>
      <c r="J676" s="192"/>
    </row>
    <row r="677" spans="5:10" s="110" customFormat="1" ht="19.5" customHeight="1">
      <c r="E677" s="67"/>
      <c r="G677" s="67"/>
      <c r="I677" s="147"/>
      <c r="J677" s="192"/>
    </row>
    <row r="678" spans="5:10" s="110" customFormat="1" ht="19.5" customHeight="1">
      <c r="E678" s="67"/>
      <c r="G678" s="67"/>
      <c r="I678" s="147"/>
      <c r="J678" s="192"/>
    </row>
    <row r="679" spans="5:10" s="110" customFormat="1" ht="19.5" customHeight="1">
      <c r="E679" s="67"/>
      <c r="G679" s="67"/>
      <c r="I679" s="147"/>
      <c r="J679" s="192"/>
    </row>
    <row r="680" spans="5:10" s="110" customFormat="1" ht="19.5" customHeight="1">
      <c r="E680" s="67"/>
      <c r="G680" s="67"/>
      <c r="I680" s="147"/>
      <c r="J680" s="192"/>
    </row>
    <row r="681" spans="5:10" s="110" customFormat="1" ht="19.5" customHeight="1">
      <c r="E681" s="67"/>
      <c r="G681" s="67"/>
      <c r="I681" s="147"/>
      <c r="J681" s="192"/>
    </row>
    <row r="682" spans="5:10" s="110" customFormat="1" ht="19.5" customHeight="1">
      <c r="E682" s="67"/>
      <c r="G682" s="67"/>
      <c r="I682" s="147"/>
      <c r="J682" s="192"/>
    </row>
    <row r="683" spans="5:10" s="110" customFormat="1" ht="19.5" customHeight="1">
      <c r="E683" s="67"/>
      <c r="G683" s="67"/>
      <c r="I683" s="147"/>
      <c r="J683" s="192"/>
    </row>
    <row r="684" spans="5:10" s="110" customFormat="1" ht="19.5" customHeight="1">
      <c r="E684" s="67"/>
      <c r="G684" s="67"/>
      <c r="I684" s="147"/>
      <c r="J684" s="192"/>
    </row>
    <row r="685" spans="5:10" s="110" customFormat="1" ht="19.5" customHeight="1">
      <c r="E685" s="67"/>
      <c r="G685" s="67"/>
      <c r="I685" s="147"/>
      <c r="J685" s="192"/>
    </row>
    <row r="686" spans="5:10" s="110" customFormat="1" ht="19.5" customHeight="1">
      <c r="E686" s="67"/>
      <c r="G686" s="67"/>
      <c r="I686" s="147"/>
      <c r="J686" s="192"/>
    </row>
    <row r="687" spans="5:10" s="110" customFormat="1" ht="19.5" customHeight="1">
      <c r="E687" s="67"/>
      <c r="G687" s="67"/>
      <c r="I687" s="147"/>
      <c r="J687" s="192"/>
    </row>
    <row r="688" spans="5:10" s="110" customFormat="1" ht="19.5" customHeight="1">
      <c r="E688" s="67"/>
      <c r="G688" s="67"/>
      <c r="I688" s="147"/>
      <c r="J688" s="192"/>
    </row>
    <row r="689" spans="5:10" s="110" customFormat="1" ht="19.5" customHeight="1">
      <c r="E689" s="67"/>
      <c r="G689" s="67"/>
      <c r="I689" s="147"/>
      <c r="J689" s="192"/>
    </row>
    <row r="690" spans="5:10" s="110" customFormat="1" ht="19.5" customHeight="1">
      <c r="E690" s="67"/>
      <c r="G690" s="67"/>
      <c r="I690" s="147"/>
      <c r="J690" s="192"/>
    </row>
    <row r="691" spans="5:10" s="110" customFormat="1" ht="19.5" customHeight="1">
      <c r="E691" s="67"/>
      <c r="G691" s="67"/>
      <c r="I691" s="147"/>
      <c r="J691" s="192"/>
    </row>
    <row r="692" spans="5:10" s="110" customFormat="1" ht="19.5" customHeight="1">
      <c r="E692" s="67"/>
      <c r="G692" s="67"/>
      <c r="I692" s="147"/>
      <c r="J692" s="192"/>
    </row>
    <row r="693" spans="5:10" s="110" customFormat="1" ht="19.5" customHeight="1">
      <c r="E693" s="67"/>
      <c r="G693" s="67"/>
      <c r="I693" s="147"/>
      <c r="J693" s="192"/>
    </row>
    <row r="694" spans="5:10" s="110" customFormat="1" ht="19.5" customHeight="1">
      <c r="E694" s="67"/>
      <c r="G694" s="67"/>
      <c r="I694" s="147"/>
      <c r="J694" s="192"/>
    </row>
    <row r="695" spans="5:10" s="110" customFormat="1" ht="19.5" customHeight="1">
      <c r="E695" s="67"/>
      <c r="G695" s="67"/>
      <c r="I695" s="147"/>
      <c r="J695" s="192"/>
    </row>
    <row r="696" spans="5:10" s="110" customFormat="1" ht="19.5" customHeight="1">
      <c r="E696" s="67"/>
      <c r="G696" s="67"/>
      <c r="I696" s="147"/>
      <c r="J696" s="192"/>
    </row>
    <row r="697" spans="5:10" s="110" customFormat="1" ht="19.5" customHeight="1">
      <c r="E697" s="67"/>
      <c r="G697" s="67"/>
      <c r="I697" s="147"/>
      <c r="J697" s="192"/>
    </row>
    <row r="698" spans="5:10" s="110" customFormat="1" ht="19.5" customHeight="1">
      <c r="E698" s="67"/>
      <c r="G698" s="67"/>
      <c r="I698" s="147"/>
      <c r="J698" s="192"/>
    </row>
    <row r="699" spans="5:10" s="110" customFormat="1" ht="19.5" customHeight="1">
      <c r="E699" s="67"/>
      <c r="G699" s="67"/>
      <c r="I699" s="147"/>
      <c r="J699" s="192"/>
    </row>
    <row r="700" spans="5:10" s="110" customFormat="1" ht="19.5" customHeight="1">
      <c r="E700" s="67"/>
      <c r="G700" s="67"/>
      <c r="I700" s="147"/>
      <c r="J700" s="192"/>
    </row>
    <row r="701" spans="5:10" s="110" customFormat="1" ht="19.5" customHeight="1">
      <c r="E701" s="67"/>
      <c r="G701" s="67"/>
      <c r="I701" s="147"/>
      <c r="J701" s="192"/>
    </row>
    <row r="702" spans="5:10" s="110" customFormat="1" ht="19.5" customHeight="1">
      <c r="E702" s="67"/>
      <c r="G702" s="67"/>
      <c r="I702" s="147"/>
      <c r="J702" s="192"/>
    </row>
    <row r="703" spans="5:10" s="110" customFormat="1" ht="19.5" customHeight="1">
      <c r="E703" s="67"/>
      <c r="G703" s="67"/>
      <c r="I703" s="147"/>
      <c r="J703" s="192"/>
    </row>
    <row r="704" spans="5:10" s="110" customFormat="1" ht="19.5" customHeight="1">
      <c r="E704" s="67"/>
      <c r="G704" s="67"/>
      <c r="I704" s="147"/>
      <c r="J704" s="192"/>
    </row>
    <row r="705" spans="5:10" s="110" customFormat="1" ht="19.5" customHeight="1">
      <c r="E705" s="67"/>
      <c r="G705" s="67"/>
      <c r="I705" s="147"/>
      <c r="J705" s="192"/>
    </row>
    <row r="706" spans="5:10" s="110" customFormat="1" ht="19.5" customHeight="1">
      <c r="E706" s="67"/>
      <c r="G706" s="67"/>
      <c r="I706" s="147"/>
      <c r="J706" s="192"/>
    </row>
    <row r="707" spans="5:10" s="110" customFormat="1" ht="19.5" customHeight="1">
      <c r="E707" s="67"/>
      <c r="G707" s="67"/>
      <c r="I707" s="147"/>
      <c r="J707" s="192"/>
    </row>
    <row r="708" spans="5:10" s="110" customFormat="1" ht="19.5" customHeight="1">
      <c r="E708" s="67"/>
      <c r="G708" s="67"/>
      <c r="I708" s="147"/>
      <c r="J708" s="192"/>
    </row>
    <row r="709" spans="5:10" s="110" customFormat="1" ht="19.5" customHeight="1">
      <c r="E709" s="67"/>
      <c r="G709" s="67"/>
      <c r="I709" s="147"/>
      <c r="J709" s="192"/>
    </row>
    <row r="710" spans="5:10" s="110" customFormat="1" ht="19.5" customHeight="1">
      <c r="E710" s="67"/>
      <c r="G710" s="67"/>
      <c r="I710" s="147"/>
      <c r="J710" s="192"/>
    </row>
    <row r="711" spans="5:10" s="110" customFormat="1" ht="19.5" customHeight="1">
      <c r="E711" s="67"/>
      <c r="G711" s="67"/>
      <c r="I711" s="147"/>
      <c r="J711" s="192"/>
    </row>
    <row r="712" spans="5:10" s="110" customFormat="1" ht="19.5" customHeight="1">
      <c r="E712" s="67"/>
      <c r="G712" s="67"/>
      <c r="I712" s="147"/>
      <c r="J712" s="192"/>
    </row>
    <row r="713" spans="5:10" s="110" customFormat="1" ht="19.5" customHeight="1">
      <c r="E713" s="67"/>
      <c r="G713" s="67"/>
      <c r="I713" s="147"/>
      <c r="J713" s="192"/>
    </row>
    <row r="714" spans="5:10" s="110" customFormat="1" ht="19.5" customHeight="1">
      <c r="E714" s="67"/>
      <c r="G714" s="67"/>
      <c r="I714" s="147"/>
      <c r="J714" s="192"/>
    </row>
    <row r="715" spans="5:10" s="110" customFormat="1" ht="19.5" customHeight="1">
      <c r="E715" s="67"/>
      <c r="G715" s="67"/>
      <c r="I715" s="147"/>
      <c r="J715" s="192"/>
    </row>
    <row r="716" spans="5:10" s="110" customFormat="1" ht="19.5" customHeight="1">
      <c r="E716" s="67"/>
      <c r="G716" s="67"/>
      <c r="I716" s="147"/>
      <c r="J716" s="192"/>
    </row>
    <row r="717" spans="5:10" s="110" customFormat="1" ht="19.5" customHeight="1">
      <c r="E717" s="67"/>
      <c r="G717" s="67"/>
      <c r="I717" s="147"/>
      <c r="J717" s="192"/>
    </row>
    <row r="718" spans="5:10" s="110" customFormat="1" ht="19.5" customHeight="1">
      <c r="E718" s="67"/>
      <c r="G718" s="67"/>
      <c r="I718" s="147"/>
      <c r="J718" s="192"/>
    </row>
    <row r="719" spans="5:10" s="110" customFormat="1" ht="19.5" customHeight="1">
      <c r="E719" s="67"/>
      <c r="G719" s="67"/>
      <c r="I719" s="147"/>
      <c r="J719" s="192"/>
    </row>
    <row r="720" spans="5:10" s="110" customFormat="1" ht="19.5" customHeight="1">
      <c r="E720" s="67"/>
      <c r="G720" s="67"/>
      <c r="I720" s="147"/>
      <c r="J720" s="192"/>
    </row>
    <row r="721" spans="5:10" s="110" customFormat="1" ht="19.5" customHeight="1">
      <c r="E721" s="67"/>
      <c r="G721" s="67"/>
      <c r="I721" s="147"/>
      <c r="J721" s="192"/>
    </row>
    <row r="722" spans="5:10" s="110" customFormat="1" ht="19.5" customHeight="1">
      <c r="E722" s="67"/>
      <c r="G722" s="67"/>
      <c r="I722" s="147"/>
      <c r="J722" s="192"/>
    </row>
    <row r="723" spans="5:10" s="110" customFormat="1" ht="19.5" customHeight="1">
      <c r="E723" s="67"/>
      <c r="G723" s="67"/>
      <c r="I723" s="147"/>
      <c r="J723" s="192"/>
    </row>
    <row r="724" spans="5:10" s="110" customFormat="1" ht="19.5" customHeight="1">
      <c r="E724" s="67"/>
      <c r="G724" s="67"/>
      <c r="I724" s="147"/>
      <c r="J724" s="192"/>
    </row>
    <row r="725" spans="5:10" s="110" customFormat="1" ht="19.5" customHeight="1">
      <c r="E725" s="67"/>
      <c r="G725" s="67"/>
      <c r="I725" s="147"/>
      <c r="J725" s="192"/>
    </row>
    <row r="726" spans="5:10" s="110" customFormat="1" ht="19.5" customHeight="1">
      <c r="E726" s="67"/>
      <c r="G726" s="67"/>
      <c r="I726" s="147"/>
      <c r="J726" s="192"/>
    </row>
    <row r="727" spans="5:10" s="110" customFormat="1" ht="19.5" customHeight="1">
      <c r="E727" s="67"/>
      <c r="G727" s="67"/>
      <c r="I727" s="147"/>
      <c r="J727" s="192"/>
    </row>
    <row r="728" spans="5:10" s="110" customFormat="1" ht="19.5" customHeight="1">
      <c r="E728" s="67"/>
      <c r="G728" s="67"/>
      <c r="I728" s="147"/>
      <c r="J728" s="192"/>
    </row>
    <row r="729" spans="5:10" s="110" customFormat="1" ht="19.5" customHeight="1">
      <c r="E729" s="67"/>
      <c r="G729" s="67"/>
      <c r="I729" s="147"/>
      <c r="J729" s="192"/>
    </row>
    <row r="730" spans="5:10" s="110" customFormat="1" ht="19.5" customHeight="1">
      <c r="E730" s="67"/>
      <c r="G730" s="67"/>
      <c r="I730" s="147"/>
      <c r="J730" s="192"/>
    </row>
    <row r="731" spans="5:10" s="110" customFormat="1" ht="19.5" customHeight="1">
      <c r="E731" s="67"/>
      <c r="G731" s="67"/>
      <c r="I731" s="147"/>
      <c r="J731" s="192"/>
    </row>
    <row r="732" spans="5:10" s="110" customFormat="1" ht="19.5" customHeight="1">
      <c r="E732" s="67"/>
      <c r="G732" s="67"/>
      <c r="I732" s="147"/>
      <c r="J732" s="192"/>
    </row>
    <row r="733" spans="5:10" s="110" customFormat="1" ht="19.5" customHeight="1">
      <c r="E733" s="67"/>
      <c r="G733" s="67"/>
      <c r="I733" s="147"/>
      <c r="J733" s="192"/>
    </row>
    <row r="734" spans="5:10" s="110" customFormat="1" ht="19.5" customHeight="1">
      <c r="E734" s="67"/>
      <c r="G734" s="67"/>
      <c r="I734" s="147"/>
      <c r="J734" s="192"/>
    </row>
    <row r="735" spans="5:10" s="110" customFormat="1" ht="19.5" customHeight="1">
      <c r="E735" s="67"/>
      <c r="G735" s="67"/>
      <c r="I735" s="147"/>
      <c r="J735" s="192"/>
    </row>
    <row r="736" spans="5:10" s="110" customFormat="1" ht="19.5" customHeight="1">
      <c r="E736" s="67"/>
      <c r="G736" s="67"/>
      <c r="I736" s="147"/>
      <c r="J736" s="192"/>
    </row>
    <row r="737" spans="5:10" s="110" customFormat="1" ht="19.5" customHeight="1">
      <c r="E737" s="67"/>
      <c r="G737" s="67"/>
      <c r="I737" s="147"/>
      <c r="J737" s="192"/>
    </row>
    <row r="738" spans="5:10" s="110" customFormat="1" ht="19.5" customHeight="1">
      <c r="E738" s="67"/>
      <c r="G738" s="67"/>
      <c r="I738" s="147"/>
      <c r="J738" s="192"/>
    </row>
    <row r="739" spans="5:10" s="110" customFormat="1" ht="19.5" customHeight="1">
      <c r="E739" s="67"/>
      <c r="G739" s="67"/>
      <c r="I739" s="147"/>
      <c r="J739" s="192"/>
    </row>
    <row r="740" spans="5:10" s="110" customFormat="1" ht="19.5" customHeight="1">
      <c r="E740" s="67"/>
      <c r="G740" s="67"/>
      <c r="I740" s="147"/>
      <c r="J740" s="192"/>
    </row>
    <row r="741" spans="5:10" s="110" customFormat="1" ht="19.5" customHeight="1">
      <c r="E741" s="67"/>
      <c r="G741" s="67"/>
      <c r="I741" s="147"/>
      <c r="J741" s="192"/>
    </row>
    <row r="742" spans="5:10" s="110" customFormat="1" ht="19.5" customHeight="1">
      <c r="E742" s="67"/>
      <c r="G742" s="67"/>
      <c r="I742" s="147"/>
      <c r="J742" s="192"/>
    </row>
    <row r="743" spans="5:10" s="110" customFormat="1" ht="19.5" customHeight="1">
      <c r="E743" s="67"/>
      <c r="G743" s="67"/>
      <c r="I743" s="147"/>
      <c r="J743" s="192"/>
    </row>
    <row r="744" spans="5:10" s="110" customFormat="1" ht="19.5" customHeight="1">
      <c r="E744" s="67"/>
      <c r="G744" s="67"/>
      <c r="I744" s="147"/>
      <c r="J744" s="192"/>
    </row>
    <row r="745" spans="5:10" s="110" customFormat="1" ht="19.5" customHeight="1">
      <c r="E745" s="67"/>
      <c r="G745" s="67"/>
      <c r="I745" s="147"/>
      <c r="J745" s="192"/>
    </row>
    <row r="746" spans="5:10" s="110" customFormat="1" ht="19.5" customHeight="1">
      <c r="E746" s="67"/>
      <c r="G746" s="67"/>
      <c r="I746" s="147"/>
      <c r="J746" s="192"/>
    </row>
    <row r="747" spans="5:10" s="110" customFormat="1" ht="19.5" customHeight="1">
      <c r="E747" s="67"/>
      <c r="G747" s="67"/>
      <c r="I747" s="147"/>
      <c r="J747" s="192"/>
    </row>
    <row r="748" spans="5:10" s="110" customFormat="1" ht="19.5" customHeight="1">
      <c r="E748" s="67"/>
      <c r="G748" s="67"/>
      <c r="I748" s="147"/>
      <c r="J748" s="192"/>
    </row>
    <row r="749" spans="5:10" s="110" customFormat="1" ht="19.5" customHeight="1">
      <c r="E749" s="67"/>
      <c r="G749" s="67"/>
      <c r="I749" s="147"/>
      <c r="J749" s="192"/>
    </row>
    <row r="750" spans="5:10" s="110" customFormat="1" ht="19.5" customHeight="1">
      <c r="E750" s="67"/>
      <c r="G750" s="67"/>
      <c r="I750" s="147"/>
      <c r="J750" s="192"/>
    </row>
    <row r="751" spans="5:10" s="110" customFormat="1" ht="19.5" customHeight="1">
      <c r="E751" s="67"/>
      <c r="G751" s="67"/>
      <c r="I751" s="147"/>
      <c r="J751" s="192"/>
    </row>
    <row r="752" spans="5:10" s="110" customFormat="1" ht="19.5" customHeight="1">
      <c r="E752" s="67"/>
      <c r="G752" s="67"/>
      <c r="I752" s="147"/>
      <c r="J752" s="192"/>
    </row>
    <row r="753" spans="5:10" s="110" customFormat="1" ht="19.5" customHeight="1">
      <c r="E753" s="67"/>
      <c r="G753" s="67"/>
      <c r="I753" s="147"/>
      <c r="J753" s="192"/>
    </row>
    <row r="754" spans="5:10" s="110" customFormat="1" ht="19.5" customHeight="1">
      <c r="E754" s="67"/>
      <c r="G754" s="67"/>
      <c r="I754" s="147"/>
      <c r="J754" s="192"/>
    </row>
    <row r="755" spans="5:10" s="110" customFormat="1" ht="19.5" customHeight="1">
      <c r="E755" s="67"/>
      <c r="G755" s="67"/>
      <c r="I755" s="147"/>
      <c r="J755" s="192"/>
    </row>
    <row r="756" spans="5:10" s="110" customFormat="1" ht="19.5" customHeight="1">
      <c r="E756" s="67"/>
      <c r="G756" s="67"/>
      <c r="I756" s="147"/>
      <c r="J756" s="192"/>
    </row>
    <row r="757" spans="5:10" s="110" customFormat="1" ht="19.5" customHeight="1">
      <c r="E757" s="67"/>
      <c r="G757" s="67"/>
      <c r="I757" s="147"/>
      <c r="J757" s="192"/>
    </row>
    <row r="758" spans="5:10" s="110" customFormat="1" ht="19.5" customHeight="1">
      <c r="E758" s="67"/>
      <c r="G758" s="67"/>
      <c r="I758" s="147"/>
      <c r="J758" s="192"/>
    </row>
    <row r="759" spans="5:10" s="110" customFormat="1" ht="19.5" customHeight="1">
      <c r="E759" s="67"/>
      <c r="G759" s="67"/>
      <c r="I759" s="147"/>
      <c r="J759" s="192"/>
    </row>
    <row r="760" spans="5:10" s="110" customFormat="1" ht="19.5" customHeight="1">
      <c r="E760" s="67"/>
      <c r="G760" s="67"/>
      <c r="I760" s="147"/>
      <c r="J760" s="192"/>
    </row>
    <row r="761" spans="5:10" s="110" customFormat="1" ht="19.5" customHeight="1">
      <c r="E761" s="67"/>
      <c r="G761" s="67"/>
      <c r="I761" s="147"/>
      <c r="J761" s="192"/>
    </row>
    <row r="762" spans="5:10" s="110" customFormat="1" ht="19.5" customHeight="1">
      <c r="E762" s="67"/>
      <c r="G762" s="67"/>
      <c r="I762" s="147"/>
      <c r="J762" s="192"/>
    </row>
    <row r="763" spans="5:10" s="110" customFormat="1" ht="19.5" customHeight="1">
      <c r="E763" s="67"/>
      <c r="G763" s="67"/>
      <c r="I763" s="147"/>
      <c r="J763" s="192"/>
    </row>
    <row r="764" spans="5:10" s="110" customFormat="1" ht="19.5" customHeight="1">
      <c r="E764" s="67"/>
      <c r="G764" s="67"/>
      <c r="I764" s="147"/>
      <c r="J764" s="192"/>
    </row>
    <row r="765" spans="5:10" s="110" customFormat="1" ht="19.5" customHeight="1">
      <c r="E765" s="67"/>
      <c r="G765" s="67"/>
      <c r="I765" s="147"/>
      <c r="J765" s="192"/>
    </row>
    <row r="766" spans="5:10" s="110" customFormat="1" ht="19.5" customHeight="1">
      <c r="E766" s="67"/>
      <c r="G766" s="67"/>
      <c r="I766" s="147"/>
      <c r="J766" s="192"/>
    </row>
    <row r="767" spans="5:10" s="110" customFormat="1" ht="19.5" customHeight="1">
      <c r="E767" s="67"/>
      <c r="G767" s="67"/>
      <c r="I767" s="147"/>
      <c r="J767" s="192"/>
    </row>
    <row r="768" spans="5:10" s="110" customFormat="1" ht="19.5" customHeight="1">
      <c r="E768" s="67"/>
      <c r="G768" s="67"/>
      <c r="I768" s="147"/>
      <c r="J768" s="192"/>
    </row>
    <row r="769" spans="5:10" s="110" customFormat="1" ht="19.5" customHeight="1">
      <c r="E769" s="67"/>
      <c r="G769" s="67"/>
      <c r="I769" s="147"/>
      <c r="J769" s="192"/>
    </row>
    <row r="770" spans="5:10" s="110" customFormat="1" ht="19.5" customHeight="1">
      <c r="E770" s="67"/>
      <c r="G770" s="67"/>
      <c r="I770" s="147"/>
      <c r="J770" s="192"/>
    </row>
    <row r="771" spans="5:10" s="110" customFormat="1" ht="19.5" customHeight="1">
      <c r="E771" s="67"/>
      <c r="G771" s="67"/>
      <c r="I771" s="147"/>
      <c r="J771" s="192"/>
    </row>
    <row r="772" spans="5:10" s="110" customFormat="1" ht="19.5" customHeight="1">
      <c r="E772" s="67"/>
      <c r="G772" s="67"/>
      <c r="I772" s="147"/>
      <c r="J772" s="192"/>
    </row>
    <row r="773" spans="5:10" s="110" customFormat="1" ht="19.5" customHeight="1">
      <c r="E773" s="67"/>
      <c r="G773" s="67"/>
      <c r="I773" s="147"/>
      <c r="J773" s="192"/>
    </row>
    <row r="774" spans="5:10" s="110" customFormat="1" ht="19.5" customHeight="1">
      <c r="E774" s="67"/>
      <c r="G774" s="67"/>
      <c r="I774" s="147"/>
      <c r="J774" s="192"/>
    </row>
    <row r="775" spans="5:10" s="110" customFormat="1" ht="19.5" customHeight="1">
      <c r="E775" s="67"/>
      <c r="G775" s="67"/>
      <c r="I775" s="147"/>
      <c r="J775" s="192"/>
    </row>
    <row r="776" spans="5:10" s="110" customFormat="1" ht="19.5" customHeight="1">
      <c r="E776" s="67"/>
      <c r="G776" s="67"/>
      <c r="I776" s="147"/>
      <c r="J776" s="192"/>
    </row>
    <row r="777" spans="5:10" s="110" customFormat="1" ht="19.5" customHeight="1">
      <c r="E777" s="67"/>
      <c r="G777" s="67"/>
      <c r="I777" s="147"/>
      <c r="J777" s="192"/>
    </row>
    <row r="778" spans="5:10" s="110" customFormat="1" ht="19.5" customHeight="1">
      <c r="E778" s="67"/>
      <c r="G778" s="67"/>
      <c r="I778" s="147"/>
      <c r="J778" s="192"/>
    </row>
    <row r="779" spans="5:10" s="110" customFormat="1" ht="19.5" customHeight="1">
      <c r="E779" s="67"/>
      <c r="G779" s="67"/>
      <c r="I779" s="147"/>
      <c r="J779" s="192"/>
    </row>
    <row r="780" spans="5:10" s="110" customFormat="1" ht="19.5" customHeight="1">
      <c r="E780" s="67"/>
      <c r="G780" s="67"/>
      <c r="I780" s="147"/>
      <c r="J780" s="192"/>
    </row>
    <row r="781" spans="5:10" s="110" customFormat="1" ht="19.5" customHeight="1">
      <c r="E781" s="67"/>
      <c r="G781" s="67"/>
      <c r="I781" s="147"/>
      <c r="J781" s="192"/>
    </row>
    <row r="782" spans="5:10" s="110" customFormat="1" ht="19.5" customHeight="1">
      <c r="E782" s="67"/>
      <c r="G782" s="67"/>
      <c r="I782" s="147"/>
      <c r="J782" s="192"/>
    </row>
    <row r="783" spans="5:10" s="110" customFormat="1" ht="19.5" customHeight="1">
      <c r="E783" s="67"/>
      <c r="G783" s="67"/>
      <c r="I783" s="147"/>
      <c r="J783" s="192"/>
    </row>
    <row r="784" spans="5:10" s="110" customFormat="1" ht="19.5" customHeight="1">
      <c r="E784" s="67"/>
      <c r="G784" s="67"/>
      <c r="I784" s="147"/>
      <c r="J784" s="192"/>
    </row>
    <row r="785" spans="5:10" s="110" customFormat="1" ht="19.5" customHeight="1">
      <c r="E785" s="67"/>
      <c r="G785" s="67"/>
      <c r="I785" s="147"/>
      <c r="J785" s="192"/>
    </row>
    <row r="786" spans="5:10" s="110" customFormat="1" ht="19.5" customHeight="1">
      <c r="E786" s="67"/>
      <c r="G786" s="67"/>
      <c r="I786" s="147"/>
      <c r="J786" s="192"/>
    </row>
    <row r="787" spans="5:10" s="110" customFormat="1" ht="19.5" customHeight="1">
      <c r="E787" s="67"/>
      <c r="G787" s="67"/>
      <c r="I787" s="147"/>
      <c r="J787" s="192"/>
    </row>
    <row r="788" spans="5:10" s="110" customFormat="1" ht="19.5" customHeight="1">
      <c r="E788" s="67"/>
      <c r="G788" s="67"/>
      <c r="I788" s="147"/>
      <c r="J788" s="192"/>
    </row>
    <row r="789" spans="5:10" s="110" customFormat="1" ht="19.5" customHeight="1">
      <c r="E789" s="67"/>
      <c r="G789" s="67"/>
      <c r="I789" s="147"/>
      <c r="J789" s="192"/>
    </row>
    <row r="790" spans="5:10" s="110" customFormat="1" ht="19.5" customHeight="1">
      <c r="E790" s="67"/>
      <c r="G790" s="67"/>
      <c r="I790" s="147"/>
      <c r="J790" s="192"/>
    </row>
    <row r="791" spans="5:10" s="110" customFormat="1" ht="19.5" customHeight="1">
      <c r="E791" s="67"/>
      <c r="G791" s="67"/>
      <c r="I791" s="147"/>
      <c r="J791" s="192"/>
    </row>
    <row r="792" spans="5:10" s="110" customFormat="1" ht="19.5" customHeight="1">
      <c r="E792" s="67"/>
      <c r="G792" s="67"/>
      <c r="I792" s="147"/>
      <c r="J792" s="192"/>
    </row>
    <row r="793" spans="5:10" s="110" customFormat="1" ht="19.5" customHeight="1">
      <c r="E793" s="67"/>
      <c r="G793" s="67"/>
      <c r="I793" s="147"/>
      <c r="J793" s="192"/>
    </row>
    <row r="794" spans="5:10" s="110" customFormat="1" ht="19.5" customHeight="1">
      <c r="E794" s="67"/>
      <c r="G794" s="67"/>
      <c r="I794" s="147"/>
      <c r="J794" s="192"/>
    </row>
    <row r="795" spans="5:10" s="110" customFormat="1" ht="19.5" customHeight="1">
      <c r="E795" s="67"/>
      <c r="G795" s="67"/>
      <c r="I795" s="147"/>
      <c r="J795" s="192"/>
    </row>
    <row r="796" spans="5:10" s="110" customFormat="1" ht="19.5" customHeight="1">
      <c r="E796" s="67"/>
      <c r="G796" s="67"/>
      <c r="I796" s="147"/>
      <c r="J796" s="192"/>
    </row>
    <row r="797" spans="5:10" s="110" customFormat="1" ht="19.5" customHeight="1">
      <c r="E797" s="67"/>
      <c r="G797" s="67"/>
      <c r="I797" s="147"/>
      <c r="J797" s="192"/>
    </row>
    <row r="798" spans="5:10" s="110" customFormat="1" ht="19.5" customHeight="1">
      <c r="E798" s="67"/>
      <c r="G798" s="67"/>
      <c r="I798" s="147"/>
      <c r="J798" s="192"/>
    </row>
    <row r="799" spans="5:10" s="110" customFormat="1" ht="19.5" customHeight="1">
      <c r="E799" s="67"/>
      <c r="G799" s="67"/>
      <c r="I799" s="147"/>
      <c r="J799" s="192"/>
    </row>
    <row r="800" spans="5:10" s="110" customFormat="1" ht="19.5" customHeight="1">
      <c r="E800" s="67"/>
      <c r="G800" s="67"/>
      <c r="I800" s="147"/>
      <c r="J800" s="192"/>
    </row>
    <row r="801" spans="5:10" s="110" customFormat="1" ht="19.5" customHeight="1">
      <c r="E801" s="67"/>
      <c r="G801" s="67"/>
      <c r="I801" s="147"/>
      <c r="J801" s="192"/>
    </row>
    <row r="802" spans="5:10" s="110" customFormat="1" ht="19.5" customHeight="1">
      <c r="E802" s="67"/>
      <c r="G802" s="67"/>
      <c r="I802" s="147"/>
      <c r="J802" s="192"/>
    </row>
    <row r="803" spans="5:10" s="110" customFormat="1" ht="19.5" customHeight="1">
      <c r="E803" s="67"/>
      <c r="G803" s="67"/>
      <c r="I803" s="147"/>
      <c r="J803" s="192"/>
    </row>
    <row r="804" spans="5:10" s="110" customFormat="1" ht="19.5" customHeight="1">
      <c r="E804" s="67"/>
      <c r="G804" s="67"/>
      <c r="I804" s="147"/>
      <c r="J804" s="192"/>
    </row>
    <row r="805" spans="5:10" s="110" customFormat="1" ht="19.5" customHeight="1">
      <c r="E805" s="67"/>
      <c r="G805" s="67"/>
      <c r="I805" s="147"/>
      <c r="J805" s="192"/>
    </row>
    <row r="806" spans="5:10" s="110" customFormat="1" ht="19.5" customHeight="1">
      <c r="E806" s="67"/>
      <c r="G806" s="67"/>
      <c r="I806" s="147"/>
      <c r="J806" s="192"/>
    </row>
    <row r="807" spans="5:10" s="110" customFormat="1" ht="19.5" customHeight="1">
      <c r="E807" s="67"/>
      <c r="G807" s="67"/>
      <c r="I807" s="147"/>
      <c r="J807" s="192"/>
    </row>
    <row r="808" spans="5:10" s="110" customFormat="1" ht="19.5" customHeight="1">
      <c r="E808" s="67"/>
      <c r="G808" s="67"/>
      <c r="I808" s="147"/>
      <c r="J808" s="192"/>
    </row>
    <row r="809" spans="5:10" s="110" customFormat="1" ht="19.5" customHeight="1">
      <c r="E809" s="67"/>
      <c r="G809" s="67"/>
      <c r="I809" s="147"/>
      <c r="J809" s="192"/>
    </row>
    <row r="810" spans="5:10" s="110" customFormat="1" ht="19.5" customHeight="1">
      <c r="E810" s="67"/>
      <c r="G810" s="67"/>
      <c r="I810" s="147"/>
      <c r="J810" s="192"/>
    </row>
    <row r="811" spans="5:10" s="110" customFormat="1" ht="19.5" customHeight="1">
      <c r="E811" s="67"/>
      <c r="G811" s="67"/>
      <c r="I811" s="147"/>
      <c r="J811" s="192"/>
    </row>
    <row r="812" spans="5:10" s="110" customFormat="1" ht="19.5" customHeight="1">
      <c r="E812" s="67"/>
      <c r="G812" s="67"/>
      <c r="I812" s="147"/>
      <c r="J812" s="192"/>
    </row>
    <row r="813" spans="5:10" s="110" customFormat="1" ht="19.5" customHeight="1">
      <c r="E813" s="67"/>
      <c r="G813" s="67"/>
      <c r="I813" s="147"/>
      <c r="J813" s="192"/>
    </row>
    <row r="814" spans="5:10" s="110" customFormat="1" ht="19.5" customHeight="1">
      <c r="E814" s="67"/>
      <c r="G814" s="67"/>
      <c r="I814" s="147"/>
      <c r="J814" s="192"/>
    </row>
    <row r="815" spans="5:10" s="110" customFormat="1" ht="19.5" customHeight="1">
      <c r="E815" s="67"/>
      <c r="G815" s="67"/>
      <c r="I815" s="147"/>
      <c r="J815" s="192"/>
    </row>
    <row r="816" spans="5:10" s="110" customFormat="1" ht="19.5" customHeight="1">
      <c r="E816" s="67"/>
      <c r="G816" s="67"/>
      <c r="I816" s="147"/>
      <c r="J816" s="192"/>
    </row>
    <row r="817" spans="5:10" s="110" customFormat="1" ht="19.5" customHeight="1">
      <c r="E817" s="67"/>
      <c r="G817" s="67"/>
      <c r="I817" s="147"/>
      <c r="J817" s="192"/>
    </row>
    <row r="818" spans="5:10" s="110" customFormat="1" ht="19.5" customHeight="1">
      <c r="E818" s="67"/>
      <c r="G818" s="67"/>
      <c r="I818" s="147"/>
      <c r="J818" s="192"/>
    </row>
    <row r="819" spans="5:10" s="110" customFormat="1" ht="19.5" customHeight="1">
      <c r="E819" s="67"/>
      <c r="G819" s="67"/>
      <c r="I819" s="147"/>
      <c r="J819" s="192"/>
    </row>
    <row r="820" spans="5:10" s="110" customFormat="1" ht="19.5" customHeight="1">
      <c r="E820" s="67"/>
      <c r="G820" s="67"/>
      <c r="I820" s="147"/>
      <c r="J820" s="192"/>
    </row>
    <row r="821" spans="5:10" s="110" customFormat="1" ht="19.5" customHeight="1">
      <c r="E821" s="67"/>
      <c r="G821" s="67"/>
      <c r="I821" s="147"/>
      <c r="J821" s="192"/>
    </row>
    <row r="822" spans="5:10" s="110" customFormat="1" ht="19.5" customHeight="1">
      <c r="E822" s="67"/>
      <c r="G822" s="67"/>
      <c r="I822" s="147"/>
      <c r="J822" s="192"/>
    </row>
    <row r="823" spans="5:10" s="110" customFormat="1" ht="19.5" customHeight="1">
      <c r="E823" s="67"/>
      <c r="G823" s="67"/>
      <c r="I823" s="147"/>
      <c r="J823" s="192"/>
    </row>
    <row r="824" spans="5:10" s="110" customFormat="1" ht="19.5" customHeight="1">
      <c r="E824" s="67"/>
      <c r="G824" s="67"/>
      <c r="I824" s="147"/>
      <c r="J824" s="192"/>
    </row>
    <row r="825" spans="5:10" s="110" customFormat="1" ht="19.5" customHeight="1">
      <c r="E825" s="67"/>
      <c r="G825" s="67"/>
      <c r="I825" s="147"/>
      <c r="J825" s="192"/>
    </row>
    <row r="826" spans="5:10" s="110" customFormat="1" ht="19.5" customHeight="1">
      <c r="E826" s="67"/>
      <c r="G826" s="67"/>
      <c r="I826" s="147"/>
      <c r="J826" s="192"/>
    </row>
    <row r="827" spans="5:10" s="110" customFormat="1" ht="19.5" customHeight="1">
      <c r="E827" s="67"/>
      <c r="G827" s="67"/>
      <c r="I827" s="147"/>
      <c r="J827" s="192"/>
    </row>
    <row r="828" spans="5:10" s="110" customFormat="1" ht="19.5" customHeight="1">
      <c r="E828" s="67"/>
      <c r="G828" s="67"/>
      <c r="I828" s="147"/>
      <c r="J828" s="192"/>
    </row>
    <row r="829" spans="5:10" s="110" customFormat="1" ht="19.5" customHeight="1">
      <c r="E829" s="67"/>
      <c r="G829" s="67"/>
      <c r="I829" s="147"/>
      <c r="J829" s="192"/>
    </row>
    <row r="830" spans="5:10" s="110" customFormat="1" ht="19.5" customHeight="1">
      <c r="E830" s="67"/>
      <c r="G830" s="67"/>
      <c r="I830" s="147"/>
      <c r="J830" s="192"/>
    </row>
    <row r="831" spans="5:10" s="110" customFormat="1" ht="19.5" customHeight="1">
      <c r="E831" s="67"/>
      <c r="G831" s="67"/>
      <c r="I831" s="147"/>
      <c r="J831" s="192"/>
    </row>
    <row r="832" spans="5:10" s="110" customFormat="1" ht="19.5" customHeight="1">
      <c r="E832" s="67"/>
      <c r="G832" s="67"/>
      <c r="I832" s="147"/>
      <c r="J832" s="192"/>
    </row>
    <row r="833" spans="5:10" s="110" customFormat="1" ht="19.5" customHeight="1">
      <c r="E833" s="67"/>
      <c r="G833" s="67"/>
      <c r="I833" s="147"/>
      <c r="J833" s="192"/>
    </row>
    <row r="834" spans="5:10" s="110" customFormat="1" ht="19.5" customHeight="1">
      <c r="E834" s="67"/>
      <c r="G834" s="67"/>
      <c r="I834" s="147"/>
      <c r="J834" s="192"/>
    </row>
    <row r="835" spans="5:10" s="110" customFormat="1" ht="19.5" customHeight="1">
      <c r="E835" s="67"/>
      <c r="G835" s="67"/>
      <c r="I835" s="147"/>
      <c r="J835" s="192"/>
    </row>
    <row r="836" spans="5:10" s="110" customFormat="1" ht="19.5" customHeight="1">
      <c r="E836" s="67"/>
      <c r="G836" s="67"/>
      <c r="I836" s="147"/>
      <c r="J836" s="192"/>
    </row>
    <row r="837" spans="5:10" s="110" customFormat="1" ht="19.5" customHeight="1">
      <c r="E837" s="67"/>
      <c r="G837" s="67"/>
      <c r="I837" s="147"/>
      <c r="J837" s="192"/>
    </row>
    <row r="838" spans="5:10" s="110" customFormat="1" ht="19.5" customHeight="1">
      <c r="E838" s="67"/>
      <c r="G838" s="67"/>
      <c r="I838" s="147"/>
      <c r="J838" s="192"/>
    </row>
    <row r="839" spans="5:10" s="110" customFormat="1" ht="19.5" customHeight="1">
      <c r="E839" s="67"/>
      <c r="G839" s="67"/>
      <c r="I839" s="147"/>
      <c r="J839" s="192"/>
    </row>
    <row r="840" spans="5:10" s="110" customFormat="1" ht="19.5" customHeight="1">
      <c r="E840" s="67"/>
      <c r="G840" s="67"/>
      <c r="I840" s="147"/>
      <c r="J840" s="192"/>
    </row>
    <row r="841" spans="5:10" s="110" customFormat="1" ht="19.5" customHeight="1">
      <c r="E841" s="67"/>
      <c r="G841" s="67"/>
      <c r="I841" s="147"/>
      <c r="J841" s="192"/>
    </row>
    <row r="842" spans="5:10" s="110" customFormat="1" ht="19.5" customHeight="1">
      <c r="E842" s="67"/>
      <c r="G842" s="67"/>
      <c r="I842" s="147"/>
      <c r="J842" s="192"/>
    </row>
    <row r="843" spans="5:10" s="110" customFormat="1" ht="19.5" customHeight="1">
      <c r="E843" s="67"/>
      <c r="G843" s="67"/>
      <c r="I843" s="147"/>
      <c r="J843" s="192"/>
    </row>
    <row r="844" spans="5:10" s="110" customFormat="1" ht="19.5" customHeight="1">
      <c r="E844" s="67"/>
      <c r="G844" s="67"/>
      <c r="I844" s="147"/>
      <c r="J844" s="192"/>
    </row>
    <row r="845" spans="5:10" s="110" customFormat="1" ht="19.5" customHeight="1">
      <c r="E845" s="67"/>
      <c r="G845" s="67"/>
      <c r="I845" s="147"/>
      <c r="J845" s="192"/>
    </row>
    <row r="846" spans="5:10" s="110" customFormat="1" ht="19.5" customHeight="1">
      <c r="E846" s="67"/>
      <c r="G846" s="67"/>
      <c r="I846" s="147"/>
      <c r="J846" s="192"/>
    </row>
    <row r="847" spans="5:10" s="110" customFormat="1" ht="19.5" customHeight="1">
      <c r="E847" s="67"/>
      <c r="G847" s="67"/>
      <c r="I847" s="147"/>
      <c r="J847" s="192"/>
    </row>
    <row r="848" spans="5:10" s="110" customFormat="1" ht="19.5" customHeight="1">
      <c r="E848" s="67"/>
      <c r="G848" s="67"/>
      <c r="I848" s="147"/>
      <c r="J848" s="192"/>
    </row>
    <row r="849" spans="5:10" s="110" customFormat="1" ht="19.5" customHeight="1">
      <c r="E849" s="67"/>
      <c r="G849" s="67"/>
      <c r="I849" s="147"/>
      <c r="J849" s="192"/>
    </row>
    <row r="850" spans="5:10" s="110" customFormat="1" ht="19.5" customHeight="1">
      <c r="E850" s="67"/>
      <c r="G850" s="67"/>
      <c r="I850" s="147"/>
      <c r="J850" s="192"/>
    </row>
    <row r="851" spans="5:10" s="110" customFormat="1" ht="19.5" customHeight="1">
      <c r="E851" s="67"/>
      <c r="G851" s="67"/>
      <c r="I851" s="147"/>
      <c r="J851" s="192"/>
    </row>
    <row r="852" spans="5:10" s="110" customFormat="1" ht="19.5" customHeight="1">
      <c r="E852" s="67"/>
      <c r="G852" s="67"/>
      <c r="I852" s="147"/>
      <c r="J852" s="192"/>
    </row>
    <row r="853" spans="5:10" s="110" customFormat="1" ht="19.5" customHeight="1">
      <c r="E853" s="67"/>
      <c r="G853" s="67"/>
      <c r="I853" s="147"/>
      <c r="J853" s="192"/>
    </row>
    <row r="854" spans="5:10" s="110" customFormat="1" ht="19.5" customHeight="1">
      <c r="E854" s="67"/>
      <c r="G854" s="67"/>
      <c r="I854" s="147"/>
      <c r="J854" s="192"/>
    </row>
    <row r="855" spans="5:10" s="110" customFormat="1" ht="19.5" customHeight="1">
      <c r="E855" s="67"/>
      <c r="G855" s="67"/>
      <c r="I855" s="147"/>
      <c r="J855" s="192"/>
    </row>
    <row r="856" spans="5:10" s="110" customFormat="1" ht="19.5" customHeight="1">
      <c r="E856" s="67"/>
      <c r="G856" s="67"/>
      <c r="I856" s="147"/>
      <c r="J856" s="192"/>
    </row>
    <row r="857" spans="5:10" s="110" customFormat="1" ht="19.5" customHeight="1">
      <c r="E857" s="67"/>
      <c r="G857" s="67"/>
      <c r="I857" s="147"/>
      <c r="J857" s="192"/>
    </row>
    <row r="858" spans="5:10" s="110" customFormat="1" ht="19.5" customHeight="1">
      <c r="E858" s="67"/>
      <c r="G858" s="67"/>
      <c r="I858" s="147"/>
      <c r="J858" s="192"/>
    </row>
    <row r="859" spans="5:10" s="110" customFormat="1" ht="19.5" customHeight="1">
      <c r="E859" s="67"/>
      <c r="G859" s="67"/>
      <c r="I859" s="147"/>
      <c r="J859" s="192"/>
    </row>
    <row r="860" spans="5:10" s="110" customFormat="1" ht="19.5" customHeight="1">
      <c r="E860" s="67"/>
      <c r="G860" s="67"/>
      <c r="I860" s="147"/>
      <c r="J860" s="192"/>
    </row>
    <row r="861" spans="5:10" s="110" customFormat="1" ht="19.5" customHeight="1">
      <c r="E861" s="67"/>
      <c r="G861" s="67"/>
      <c r="I861" s="147"/>
      <c r="J861" s="192"/>
    </row>
    <row r="862" spans="5:10" s="110" customFormat="1" ht="19.5" customHeight="1">
      <c r="E862" s="67"/>
      <c r="G862" s="67"/>
      <c r="I862" s="147"/>
      <c r="J862" s="192"/>
    </row>
    <row r="863" spans="5:10" s="110" customFormat="1" ht="19.5" customHeight="1">
      <c r="E863" s="67"/>
      <c r="G863" s="67"/>
      <c r="I863" s="147"/>
      <c r="J863" s="192"/>
    </row>
    <row r="864" spans="5:10" s="110" customFormat="1" ht="19.5" customHeight="1">
      <c r="E864" s="67"/>
      <c r="G864" s="67"/>
      <c r="I864" s="147"/>
      <c r="J864" s="192"/>
    </row>
    <row r="865" spans="5:10" s="110" customFormat="1" ht="19.5" customHeight="1">
      <c r="E865" s="67"/>
      <c r="G865" s="67"/>
      <c r="I865" s="147"/>
      <c r="J865" s="192"/>
    </row>
    <row r="866" spans="5:10" s="110" customFormat="1" ht="19.5" customHeight="1">
      <c r="E866" s="67"/>
      <c r="G866" s="67"/>
      <c r="I866" s="147"/>
      <c r="J866" s="192"/>
    </row>
    <row r="867" spans="5:10" s="110" customFormat="1" ht="19.5" customHeight="1">
      <c r="E867" s="67"/>
      <c r="G867" s="67"/>
      <c r="I867" s="147"/>
      <c r="J867" s="192"/>
    </row>
    <row r="868" spans="5:10" s="110" customFormat="1" ht="19.5" customHeight="1">
      <c r="E868" s="67"/>
      <c r="G868" s="67"/>
      <c r="I868" s="147"/>
      <c r="J868" s="192"/>
    </row>
    <row r="869" spans="5:10" s="110" customFormat="1" ht="19.5" customHeight="1">
      <c r="E869" s="67"/>
      <c r="G869" s="67"/>
      <c r="I869" s="147"/>
      <c r="J869" s="192"/>
    </row>
    <row r="870" spans="5:10" s="110" customFormat="1" ht="19.5" customHeight="1">
      <c r="E870" s="67"/>
      <c r="G870" s="67"/>
      <c r="I870" s="147"/>
      <c r="J870" s="192"/>
    </row>
    <row r="871" spans="5:10" s="110" customFormat="1" ht="19.5" customHeight="1">
      <c r="E871" s="67"/>
      <c r="G871" s="67"/>
      <c r="I871" s="147"/>
      <c r="J871" s="192"/>
    </row>
    <row r="872" spans="5:10" s="110" customFormat="1" ht="19.5" customHeight="1">
      <c r="E872" s="67"/>
      <c r="G872" s="67"/>
      <c r="I872" s="147"/>
      <c r="J872" s="192"/>
    </row>
    <row r="873" spans="5:10" s="110" customFormat="1" ht="19.5" customHeight="1">
      <c r="E873" s="67"/>
      <c r="G873" s="67"/>
      <c r="I873" s="147"/>
      <c r="J873" s="192"/>
    </row>
    <row r="874" spans="5:10" s="110" customFormat="1" ht="19.5" customHeight="1">
      <c r="E874" s="67"/>
      <c r="G874" s="67"/>
      <c r="I874" s="147"/>
      <c r="J874" s="192"/>
    </row>
    <row r="875" spans="5:10" s="110" customFormat="1" ht="19.5" customHeight="1">
      <c r="E875" s="67"/>
      <c r="G875" s="67"/>
      <c r="I875" s="147"/>
      <c r="J875" s="192"/>
    </row>
    <row r="876" spans="5:10" s="110" customFormat="1" ht="19.5" customHeight="1">
      <c r="E876" s="67"/>
      <c r="G876" s="67"/>
      <c r="I876" s="147"/>
      <c r="J876" s="192"/>
    </row>
    <row r="877" spans="5:10" s="110" customFormat="1" ht="19.5" customHeight="1">
      <c r="E877" s="67"/>
      <c r="G877" s="67"/>
      <c r="I877" s="147"/>
      <c r="J877" s="192"/>
    </row>
    <row r="878" spans="5:10" s="110" customFormat="1" ht="19.5" customHeight="1">
      <c r="E878" s="67"/>
      <c r="G878" s="67"/>
      <c r="I878" s="147"/>
      <c r="J878" s="192"/>
    </row>
    <row r="879" spans="5:10" s="110" customFormat="1" ht="19.5" customHeight="1">
      <c r="E879" s="67"/>
      <c r="G879" s="67"/>
      <c r="I879" s="147"/>
      <c r="J879" s="192"/>
    </row>
    <row r="880" spans="5:10" s="110" customFormat="1" ht="19.5" customHeight="1">
      <c r="E880" s="67"/>
      <c r="G880" s="67"/>
      <c r="I880" s="147"/>
      <c r="J880" s="192"/>
    </row>
    <row r="881" spans="5:10" s="110" customFormat="1" ht="19.5" customHeight="1">
      <c r="E881" s="67"/>
      <c r="G881" s="67"/>
      <c r="I881" s="147"/>
      <c r="J881" s="192"/>
    </row>
    <row r="882" spans="5:10" s="110" customFormat="1" ht="19.5" customHeight="1">
      <c r="E882" s="67"/>
      <c r="G882" s="67"/>
      <c r="I882" s="147"/>
      <c r="J882" s="192"/>
    </row>
    <row r="883" spans="5:10" s="110" customFormat="1" ht="19.5" customHeight="1">
      <c r="E883" s="67"/>
      <c r="G883" s="67"/>
      <c r="I883" s="147"/>
      <c r="J883" s="192"/>
    </row>
    <row r="884" spans="5:10" s="110" customFormat="1" ht="19.5" customHeight="1">
      <c r="E884" s="67"/>
      <c r="G884" s="67"/>
      <c r="I884" s="147"/>
      <c r="J884" s="192"/>
    </row>
    <row r="885" spans="5:10" s="110" customFormat="1" ht="19.5" customHeight="1">
      <c r="E885" s="67"/>
      <c r="G885" s="67"/>
      <c r="I885" s="147"/>
      <c r="J885" s="192"/>
    </row>
    <row r="886" spans="5:10" s="110" customFormat="1" ht="19.5" customHeight="1">
      <c r="E886" s="67"/>
      <c r="G886" s="67"/>
      <c r="I886" s="147"/>
      <c r="J886" s="192"/>
    </row>
    <row r="887" spans="5:10" s="110" customFormat="1" ht="19.5" customHeight="1">
      <c r="E887" s="67"/>
      <c r="G887" s="67"/>
      <c r="I887" s="147"/>
      <c r="J887" s="192"/>
    </row>
    <row r="888" spans="5:10" s="110" customFormat="1" ht="19.5" customHeight="1">
      <c r="E888" s="67"/>
      <c r="G888" s="67"/>
      <c r="I888" s="147"/>
      <c r="J888" s="192"/>
    </row>
    <row r="889" spans="5:10" s="110" customFormat="1" ht="19.5" customHeight="1">
      <c r="E889" s="67"/>
      <c r="G889" s="67"/>
      <c r="I889" s="147"/>
      <c r="J889" s="192"/>
    </row>
    <row r="890" spans="5:10" s="110" customFormat="1" ht="19.5" customHeight="1">
      <c r="E890" s="67"/>
      <c r="G890" s="67"/>
      <c r="I890" s="147"/>
      <c r="J890" s="192"/>
    </row>
    <row r="891" spans="5:10" s="110" customFormat="1" ht="19.5" customHeight="1">
      <c r="E891" s="67"/>
      <c r="G891" s="67"/>
      <c r="I891" s="147"/>
      <c r="J891" s="192"/>
    </row>
    <row r="892" spans="5:10" s="110" customFormat="1" ht="19.5" customHeight="1">
      <c r="E892" s="67"/>
      <c r="G892" s="67"/>
      <c r="I892" s="147"/>
      <c r="J892" s="192"/>
    </row>
    <row r="893" spans="5:10" s="110" customFormat="1" ht="19.5" customHeight="1">
      <c r="E893" s="67"/>
      <c r="G893" s="67"/>
      <c r="I893" s="147"/>
      <c r="J893" s="192"/>
    </row>
    <row r="894" spans="5:10" s="110" customFormat="1" ht="19.5" customHeight="1">
      <c r="E894" s="67"/>
      <c r="G894" s="67"/>
      <c r="I894" s="147"/>
      <c r="J894" s="192"/>
    </row>
    <row r="895" spans="5:10" s="110" customFormat="1" ht="19.5" customHeight="1">
      <c r="E895" s="67"/>
      <c r="G895" s="67"/>
      <c r="I895" s="147"/>
      <c r="J895" s="192"/>
    </row>
    <row r="896" spans="5:10" s="110" customFormat="1" ht="19.5" customHeight="1">
      <c r="E896" s="67"/>
      <c r="G896" s="67"/>
      <c r="I896" s="147"/>
      <c r="J896" s="192"/>
    </row>
    <row r="897" spans="5:10" s="110" customFormat="1" ht="19.5" customHeight="1">
      <c r="E897" s="67"/>
      <c r="G897" s="67"/>
      <c r="I897" s="147"/>
      <c r="J897" s="192"/>
    </row>
    <row r="898" spans="5:10" s="110" customFormat="1" ht="19.5" customHeight="1">
      <c r="E898" s="67"/>
      <c r="G898" s="67"/>
      <c r="I898" s="147"/>
      <c r="J898" s="192"/>
    </row>
    <row r="899" spans="5:10" s="110" customFormat="1" ht="19.5" customHeight="1">
      <c r="E899" s="67"/>
      <c r="G899" s="67"/>
      <c r="I899" s="147"/>
      <c r="J899" s="192"/>
    </row>
    <row r="900" spans="5:10" s="110" customFormat="1" ht="19.5" customHeight="1">
      <c r="E900" s="67"/>
      <c r="G900" s="67"/>
      <c r="I900" s="147"/>
      <c r="J900" s="192"/>
    </row>
    <row r="901" spans="5:10" s="110" customFormat="1" ht="19.5" customHeight="1">
      <c r="E901" s="67"/>
      <c r="G901" s="67"/>
      <c r="I901" s="147"/>
      <c r="J901" s="192"/>
    </row>
    <row r="902" spans="5:10" s="110" customFormat="1" ht="19.5" customHeight="1">
      <c r="E902" s="67"/>
      <c r="G902" s="67"/>
      <c r="I902" s="147"/>
      <c r="J902" s="192"/>
    </row>
    <row r="903" spans="5:10" s="110" customFormat="1" ht="19.5" customHeight="1">
      <c r="E903" s="67"/>
      <c r="G903" s="67"/>
      <c r="I903" s="147"/>
      <c r="J903" s="192"/>
    </row>
    <row r="904" spans="5:10" s="110" customFormat="1" ht="19.5" customHeight="1">
      <c r="E904" s="67"/>
      <c r="G904" s="67"/>
      <c r="I904" s="147"/>
      <c r="J904" s="192"/>
    </row>
    <row r="905" spans="5:10" s="110" customFormat="1" ht="19.5" customHeight="1">
      <c r="E905" s="67"/>
      <c r="G905" s="67"/>
      <c r="I905" s="147"/>
      <c r="J905" s="192"/>
    </row>
    <row r="906" spans="5:10" s="110" customFormat="1" ht="19.5" customHeight="1">
      <c r="E906" s="67"/>
      <c r="G906" s="67"/>
      <c r="I906" s="147"/>
      <c r="J906" s="192"/>
    </row>
    <row r="907" spans="5:10" s="110" customFormat="1" ht="19.5" customHeight="1">
      <c r="E907" s="67"/>
      <c r="G907" s="67"/>
      <c r="I907" s="147"/>
      <c r="J907" s="192"/>
    </row>
    <row r="908" spans="5:10" s="110" customFormat="1" ht="19.5" customHeight="1">
      <c r="E908" s="67"/>
      <c r="G908" s="67"/>
      <c r="I908" s="147"/>
      <c r="J908" s="192"/>
    </row>
    <row r="909" spans="5:10" s="110" customFormat="1" ht="19.5" customHeight="1">
      <c r="E909" s="67"/>
      <c r="G909" s="67"/>
      <c r="I909" s="147"/>
      <c r="J909" s="192"/>
    </row>
    <row r="910" spans="5:10" s="110" customFormat="1" ht="19.5" customHeight="1">
      <c r="E910" s="67"/>
      <c r="G910" s="67"/>
      <c r="I910" s="147"/>
      <c r="J910" s="192"/>
    </row>
    <row r="911" spans="5:10" s="110" customFormat="1" ht="19.5" customHeight="1">
      <c r="E911" s="67"/>
      <c r="G911" s="67"/>
      <c r="I911" s="147"/>
      <c r="J911" s="192"/>
    </row>
    <row r="912" spans="5:10" s="110" customFormat="1" ht="19.5" customHeight="1">
      <c r="E912" s="67"/>
      <c r="G912" s="67"/>
      <c r="I912" s="147"/>
      <c r="J912" s="192"/>
    </row>
    <row r="913" spans="5:10" s="110" customFormat="1" ht="19.5" customHeight="1">
      <c r="E913" s="67"/>
      <c r="G913" s="67"/>
      <c r="I913" s="147"/>
      <c r="J913" s="192"/>
    </row>
    <row r="914" spans="5:10" s="110" customFormat="1" ht="19.5" customHeight="1">
      <c r="E914" s="67"/>
      <c r="G914" s="67"/>
      <c r="I914" s="147"/>
      <c r="J914" s="192"/>
    </row>
    <row r="915" spans="5:10" s="110" customFormat="1" ht="19.5" customHeight="1">
      <c r="E915" s="67"/>
      <c r="G915" s="67"/>
      <c r="I915" s="147"/>
      <c r="J915" s="192"/>
    </row>
    <row r="916" spans="5:10" s="110" customFormat="1" ht="19.5" customHeight="1">
      <c r="E916" s="67"/>
      <c r="G916" s="67"/>
      <c r="I916" s="147"/>
      <c r="J916" s="192"/>
    </row>
    <row r="917" spans="5:10" s="110" customFormat="1" ht="19.5" customHeight="1">
      <c r="E917" s="67"/>
      <c r="G917" s="67"/>
      <c r="I917" s="147"/>
      <c r="J917" s="192"/>
    </row>
    <row r="918" spans="5:10" s="110" customFormat="1" ht="19.5" customHeight="1">
      <c r="E918" s="67"/>
      <c r="G918" s="67"/>
      <c r="I918" s="147"/>
      <c r="J918" s="192"/>
    </row>
    <row r="919" spans="5:10" s="110" customFormat="1" ht="19.5" customHeight="1">
      <c r="E919" s="67"/>
      <c r="G919" s="67"/>
      <c r="I919" s="147"/>
      <c r="J919" s="192"/>
    </row>
    <row r="920" spans="5:10" s="110" customFormat="1" ht="19.5" customHeight="1">
      <c r="E920" s="67"/>
      <c r="G920" s="67"/>
      <c r="I920" s="147"/>
      <c r="J920" s="192"/>
    </row>
    <row r="921" spans="5:10" s="110" customFormat="1" ht="19.5" customHeight="1">
      <c r="E921" s="67"/>
      <c r="G921" s="67"/>
      <c r="I921" s="147"/>
      <c r="J921" s="192"/>
    </row>
    <row r="922" spans="5:10" s="110" customFormat="1" ht="19.5" customHeight="1">
      <c r="E922" s="67"/>
      <c r="G922" s="67"/>
      <c r="I922" s="147"/>
      <c r="J922" s="192"/>
    </row>
    <row r="923" spans="5:10" s="110" customFormat="1" ht="19.5" customHeight="1">
      <c r="E923" s="67"/>
      <c r="G923" s="67"/>
      <c r="I923" s="147"/>
      <c r="J923" s="192"/>
    </row>
    <row r="924" spans="5:10" s="110" customFormat="1" ht="19.5" customHeight="1">
      <c r="E924" s="67"/>
      <c r="G924" s="67"/>
      <c r="I924" s="147"/>
      <c r="J924" s="192"/>
    </row>
    <row r="925" spans="5:10" s="110" customFormat="1" ht="19.5" customHeight="1">
      <c r="E925" s="67"/>
      <c r="G925" s="67"/>
      <c r="I925" s="147"/>
      <c r="J925" s="192"/>
    </row>
    <row r="926" spans="5:10" s="110" customFormat="1" ht="19.5" customHeight="1">
      <c r="E926" s="67"/>
      <c r="G926" s="67"/>
      <c r="I926" s="147"/>
      <c r="J926" s="192"/>
    </row>
    <row r="927" spans="5:10" s="110" customFormat="1" ht="19.5" customHeight="1">
      <c r="E927" s="67"/>
      <c r="G927" s="67"/>
      <c r="I927" s="147"/>
      <c r="J927" s="192"/>
    </row>
    <row r="928" spans="5:10" s="110" customFormat="1" ht="19.5" customHeight="1">
      <c r="E928" s="67"/>
      <c r="G928" s="67"/>
      <c r="I928" s="147"/>
      <c r="J928" s="192"/>
    </row>
    <row r="929" spans="5:10" s="110" customFormat="1" ht="19.5" customHeight="1">
      <c r="E929" s="67"/>
      <c r="G929" s="67"/>
      <c r="I929" s="147"/>
      <c r="J929" s="192"/>
    </row>
    <row r="930" spans="5:10" s="110" customFormat="1" ht="19.5" customHeight="1">
      <c r="E930" s="67"/>
      <c r="G930" s="67"/>
      <c r="I930" s="147"/>
      <c r="J930" s="192"/>
    </row>
    <row r="931" spans="5:10" s="110" customFormat="1" ht="19.5" customHeight="1">
      <c r="E931" s="67"/>
      <c r="G931" s="67"/>
      <c r="I931" s="147"/>
      <c r="J931" s="192"/>
    </row>
    <row r="932" spans="5:10" s="110" customFormat="1" ht="19.5" customHeight="1">
      <c r="E932" s="67"/>
      <c r="G932" s="67"/>
      <c r="I932" s="147"/>
      <c r="J932" s="192"/>
    </row>
    <row r="933" spans="5:10" s="110" customFormat="1" ht="19.5" customHeight="1">
      <c r="E933" s="67"/>
      <c r="G933" s="67"/>
      <c r="I933" s="147"/>
      <c r="J933" s="192"/>
    </row>
    <row r="934" spans="5:10" s="110" customFormat="1" ht="19.5" customHeight="1">
      <c r="E934" s="67"/>
      <c r="G934" s="67"/>
      <c r="I934" s="147"/>
      <c r="J934" s="192"/>
    </row>
    <row r="935" spans="5:10" s="110" customFormat="1" ht="19.5" customHeight="1">
      <c r="E935" s="67"/>
      <c r="G935" s="67"/>
      <c r="I935" s="147"/>
      <c r="J935" s="192"/>
    </row>
    <row r="936" spans="5:10" s="110" customFormat="1" ht="19.5" customHeight="1">
      <c r="E936" s="67"/>
      <c r="G936" s="67"/>
      <c r="I936" s="147"/>
      <c r="J936" s="192"/>
    </row>
    <row r="937" spans="5:10" s="110" customFormat="1" ht="19.5" customHeight="1">
      <c r="E937" s="67"/>
      <c r="G937" s="67"/>
      <c r="I937" s="147"/>
      <c r="J937" s="192"/>
    </row>
    <row r="938" spans="5:10" s="110" customFormat="1" ht="19.5" customHeight="1">
      <c r="E938" s="67"/>
      <c r="G938" s="67"/>
      <c r="I938" s="147"/>
      <c r="J938" s="192"/>
    </row>
    <row r="939" spans="5:10" s="110" customFormat="1" ht="19.5" customHeight="1">
      <c r="E939" s="67"/>
      <c r="G939" s="67"/>
      <c r="I939" s="147"/>
      <c r="J939" s="192"/>
    </row>
    <row r="940" spans="5:10" s="110" customFormat="1" ht="19.5" customHeight="1">
      <c r="E940" s="67"/>
      <c r="G940" s="67"/>
      <c r="I940" s="147"/>
      <c r="J940" s="192"/>
    </row>
    <row r="941" spans="5:10" s="110" customFormat="1" ht="19.5" customHeight="1">
      <c r="E941" s="67"/>
      <c r="G941" s="67"/>
      <c r="I941" s="147"/>
      <c r="J941" s="192"/>
    </row>
    <row r="942" spans="5:10" s="110" customFormat="1" ht="19.5" customHeight="1">
      <c r="E942" s="67"/>
      <c r="G942" s="67"/>
      <c r="I942" s="147"/>
      <c r="J942" s="192"/>
    </row>
    <row r="943" spans="5:10" s="110" customFormat="1" ht="19.5" customHeight="1">
      <c r="E943" s="67"/>
      <c r="G943" s="67"/>
      <c r="I943" s="147"/>
      <c r="J943" s="192"/>
    </row>
    <row r="944" spans="5:10" s="110" customFormat="1" ht="19.5" customHeight="1">
      <c r="E944" s="67"/>
      <c r="G944" s="67"/>
      <c r="I944" s="147"/>
      <c r="J944" s="192"/>
    </row>
    <row r="945" spans="5:10" s="110" customFormat="1" ht="19.5" customHeight="1">
      <c r="E945" s="67"/>
      <c r="G945" s="67"/>
      <c r="I945" s="147"/>
      <c r="J945" s="192"/>
    </row>
    <row r="946" spans="5:10" s="110" customFormat="1" ht="19.5" customHeight="1">
      <c r="E946" s="67"/>
      <c r="G946" s="67"/>
      <c r="I946" s="147"/>
      <c r="J946" s="192"/>
    </row>
    <row r="947" spans="5:10" s="110" customFormat="1" ht="19.5" customHeight="1">
      <c r="E947" s="67"/>
      <c r="G947" s="67"/>
      <c r="I947" s="147"/>
      <c r="J947" s="192"/>
    </row>
    <row r="948" spans="5:10" s="110" customFormat="1" ht="19.5" customHeight="1">
      <c r="E948" s="67"/>
      <c r="G948" s="67"/>
      <c r="I948" s="147"/>
      <c r="J948" s="192"/>
    </row>
    <row r="949" spans="5:10" s="110" customFormat="1" ht="19.5" customHeight="1">
      <c r="E949" s="67"/>
      <c r="G949" s="67"/>
      <c r="I949" s="147"/>
      <c r="J949" s="192"/>
    </row>
    <row r="950" spans="5:10" s="110" customFormat="1" ht="19.5" customHeight="1">
      <c r="E950" s="67"/>
      <c r="G950" s="67"/>
      <c r="I950" s="147"/>
      <c r="J950" s="192"/>
    </row>
    <row r="951" spans="5:10" s="110" customFormat="1" ht="19.5" customHeight="1">
      <c r="E951" s="67"/>
      <c r="G951" s="67"/>
      <c r="I951" s="147"/>
      <c r="J951" s="192"/>
    </row>
    <row r="952" spans="5:10" s="110" customFormat="1" ht="19.5" customHeight="1">
      <c r="E952" s="67"/>
      <c r="G952" s="67"/>
      <c r="I952" s="147"/>
      <c r="J952" s="192"/>
    </row>
    <row r="953" spans="5:10" s="110" customFormat="1" ht="19.5" customHeight="1">
      <c r="E953" s="67"/>
      <c r="G953" s="67"/>
      <c r="I953" s="147"/>
      <c r="J953" s="192"/>
    </row>
    <row r="954" spans="5:10" s="110" customFormat="1" ht="19.5" customHeight="1">
      <c r="E954" s="67"/>
      <c r="G954" s="67"/>
      <c r="I954" s="147"/>
      <c r="J954" s="192"/>
    </row>
    <row r="955" spans="5:10" s="110" customFormat="1" ht="19.5" customHeight="1">
      <c r="E955" s="67"/>
      <c r="G955" s="67"/>
      <c r="I955" s="147"/>
      <c r="J955" s="192"/>
    </row>
    <row r="956" spans="5:10" s="110" customFormat="1" ht="19.5" customHeight="1">
      <c r="E956" s="67"/>
      <c r="G956" s="67"/>
      <c r="I956" s="147"/>
      <c r="J956" s="192"/>
    </row>
    <row r="957" spans="5:10" s="110" customFormat="1" ht="19.5" customHeight="1">
      <c r="E957" s="67"/>
      <c r="G957" s="67"/>
      <c r="I957" s="147"/>
      <c r="J957" s="192"/>
    </row>
    <row r="958" spans="5:10" s="110" customFormat="1" ht="19.5" customHeight="1">
      <c r="E958" s="67"/>
      <c r="G958" s="67"/>
      <c r="I958" s="147"/>
      <c r="J958" s="192"/>
    </row>
    <row r="959" spans="5:10" s="110" customFormat="1" ht="19.5" customHeight="1">
      <c r="E959" s="67"/>
      <c r="G959" s="67"/>
      <c r="I959" s="147"/>
      <c r="J959" s="192"/>
    </row>
    <row r="960" spans="5:10" s="110" customFormat="1" ht="19.5" customHeight="1">
      <c r="E960" s="67"/>
      <c r="G960" s="67"/>
      <c r="I960" s="147"/>
      <c r="J960" s="192"/>
    </row>
    <row r="961" spans="5:10" s="110" customFormat="1" ht="19.5" customHeight="1">
      <c r="E961" s="67"/>
      <c r="G961" s="67"/>
      <c r="I961" s="147"/>
      <c r="J961" s="192"/>
    </row>
    <row r="962" spans="5:10" s="110" customFormat="1" ht="19.5" customHeight="1">
      <c r="E962" s="67"/>
      <c r="G962" s="67"/>
      <c r="I962" s="147"/>
      <c r="J962" s="192"/>
    </row>
    <row r="963" spans="5:10" s="110" customFormat="1" ht="19.5" customHeight="1">
      <c r="E963" s="67"/>
      <c r="G963" s="67"/>
      <c r="I963" s="147"/>
      <c r="J963" s="192"/>
    </row>
    <row r="964" spans="5:10" s="110" customFormat="1" ht="19.5" customHeight="1">
      <c r="E964" s="67"/>
      <c r="G964" s="67"/>
      <c r="I964" s="147"/>
      <c r="J964" s="192"/>
    </row>
    <row r="965" spans="5:10" s="110" customFormat="1" ht="19.5" customHeight="1">
      <c r="E965" s="67"/>
      <c r="G965" s="67"/>
      <c r="I965" s="147"/>
      <c r="J965" s="192"/>
    </row>
    <row r="966" spans="5:10" s="110" customFormat="1" ht="19.5" customHeight="1">
      <c r="E966" s="67"/>
      <c r="G966" s="67"/>
      <c r="I966" s="147"/>
      <c r="J966" s="192"/>
    </row>
    <row r="967" spans="5:10" s="110" customFormat="1" ht="19.5" customHeight="1">
      <c r="E967" s="67"/>
      <c r="G967" s="67"/>
      <c r="I967" s="147"/>
      <c r="J967" s="192"/>
    </row>
    <row r="968" spans="5:10" s="110" customFormat="1" ht="19.5" customHeight="1">
      <c r="E968" s="67"/>
      <c r="G968" s="67"/>
      <c r="I968" s="147"/>
      <c r="J968" s="192"/>
    </row>
    <row r="969" spans="5:10" s="110" customFormat="1" ht="19.5" customHeight="1">
      <c r="E969" s="67"/>
      <c r="G969" s="67"/>
      <c r="I969" s="147"/>
      <c r="J969" s="192"/>
    </row>
    <row r="970" spans="5:10" s="110" customFormat="1" ht="19.5" customHeight="1">
      <c r="E970" s="67"/>
      <c r="G970" s="67"/>
      <c r="I970" s="147"/>
      <c r="J970" s="192"/>
    </row>
    <row r="971" spans="5:10" s="110" customFormat="1" ht="19.5" customHeight="1">
      <c r="E971" s="67"/>
      <c r="G971" s="67"/>
      <c r="I971" s="147"/>
      <c r="J971" s="192"/>
    </row>
    <row r="972" spans="5:10" s="110" customFormat="1" ht="19.5" customHeight="1">
      <c r="E972" s="67"/>
      <c r="G972" s="67"/>
      <c r="I972" s="147"/>
      <c r="J972" s="192"/>
    </row>
    <row r="973" spans="5:10" s="110" customFormat="1" ht="19.5" customHeight="1">
      <c r="E973" s="67"/>
      <c r="G973" s="67"/>
      <c r="I973" s="147"/>
      <c r="J973" s="192"/>
    </row>
    <row r="974" spans="5:10" s="110" customFormat="1" ht="19.5" customHeight="1">
      <c r="E974" s="67"/>
      <c r="G974" s="67"/>
      <c r="I974" s="147"/>
      <c r="J974" s="192"/>
    </row>
    <row r="975" spans="5:10" s="110" customFormat="1" ht="19.5" customHeight="1">
      <c r="E975" s="67"/>
      <c r="G975" s="67"/>
      <c r="I975" s="147"/>
      <c r="J975" s="192"/>
    </row>
    <row r="976" spans="5:10" s="110" customFormat="1" ht="19.5" customHeight="1">
      <c r="E976" s="67"/>
      <c r="G976" s="67"/>
      <c r="I976" s="147"/>
      <c r="J976" s="192"/>
    </row>
    <row r="977" spans="5:10" s="110" customFormat="1" ht="19.5" customHeight="1">
      <c r="E977" s="67"/>
      <c r="G977" s="67"/>
      <c r="I977" s="147"/>
      <c r="J977" s="192"/>
    </row>
    <row r="978" spans="5:10" s="110" customFormat="1" ht="19.5" customHeight="1">
      <c r="E978" s="67"/>
      <c r="G978" s="67"/>
      <c r="I978" s="147"/>
      <c r="J978" s="192"/>
    </row>
    <row r="979" spans="5:10" s="110" customFormat="1" ht="19.5" customHeight="1">
      <c r="E979" s="67"/>
      <c r="G979" s="67"/>
      <c r="I979" s="147"/>
      <c r="J979" s="192"/>
    </row>
    <row r="980" spans="5:10" s="110" customFormat="1" ht="19.5" customHeight="1">
      <c r="E980" s="67"/>
      <c r="G980" s="67"/>
      <c r="I980" s="147"/>
      <c r="J980" s="192"/>
    </row>
    <row r="981" spans="5:10" s="110" customFormat="1" ht="19.5" customHeight="1">
      <c r="E981" s="67"/>
      <c r="G981" s="67"/>
      <c r="I981" s="147"/>
      <c r="J981" s="192"/>
    </row>
    <row r="982" spans="5:10" s="110" customFormat="1" ht="19.5" customHeight="1">
      <c r="E982" s="67"/>
      <c r="G982" s="67"/>
      <c r="I982" s="147"/>
      <c r="J982" s="192"/>
    </row>
    <row r="983" spans="5:10" s="110" customFormat="1" ht="19.5" customHeight="1">
      <c r="E983" s="67"/>
      <c r="G983" s="67"/>
      <c r="I983" s="147"/>
      <c r="J983" s="192"/>
    </row>
    <row r="984" spans="5:10" s="110" customFormat="1" ht="19.5" customHeight="1">
      <c r="E984" s="67"/>
      <c r="G984" s="67"/>
      <c r="I984" s="147"/>
      <c r="J984" s="192"/>
    </row>
    <row r="985" spans="5:10" s="110" customFormat="1" ht="19.5" customHeight="1">
      <c r="E985" s="67"/>
      <c r="G985" s="67"/>
      <c r="I985" s="147"/>
      <c r="J985" s="192"/>
    </row>
    <row r="986" spans="5:10" s="110" customFormat="1" ht="19.5" customHeight="1">
      <c r="E986" s="67"/>
      <c r="G986" s="67"/>
      <c r="I986" s="147"/>
      <c r="J986" s="192"/>
    </row>
    <row r="987" spans="5:10" s="110" customFormat="1" ht="19.5" customHeight="1">
      <c r="E987" s="67"/>
      <c r="G987" s="67"/>
      <c r="I987" s="147"/>
      <c r="J987" s="192"/>
    </row>
    <row r="988" spans="5:10" s="110" customFormat="1" ht="19.5" customHeight="1">
      <c r="E988" s="67"/>
      <c r="G988" s="67"/>
      <c r="I988" s="147"/>
      <c r="J988" s="192"/>
    </row>
    <row r="989" spans="5:10" s="110" customFormat="1" ht="19.5" customHeight="1">
      <c r="E989" s="67"/>
      <c r="G989" s="67"/>
      <c r="I989" s="147"/>
      <c r="J989" s="192"/>
    </row>
    <row r="990" spans="5:10" s="110" customFormat="1" ht="19.5" customHeight="1">
      <c r="E990" s="67"/>
      <c r="G990" s="67"/>
      <c r="I990" s="147"/>
      <c r="J990" s="192"/>
    </row>
    <row r="991" spans="5:10" s="110" customFormat="1" ht="19.5" customHeight="1">
      <c r="E991" s="67"/>
      <c r="G991" s="67"/>
      <c r="I991" s="147"/>
      <c r="J991" s="192"/>
    </row>
    <row r="992" spans="5:10" s="110" customFormat="1" ht="19.5" customHeight="1">
      <c r="E992" s="67"/>
      <c r="G992" s="67"/>
      <c r="I992" s="147"/>
      <c r="J992" s="192"/>
    </row>
    <row r="993" spans="5:10" s="110" customFormat="1" ht="19.5" customHeight="1">
      <c r="E993" s="67"/>
      <c r="G993" s="67"/>
      <c r="I993" s="147"/>
      <c r="J993" s="192"/>
    </row>
    <row r="994" spans="5:10" s="110" customFormat="1" ht="19.5" customHeight="1">
      <c r="E994" s="67"/>
      <c r="G994" s="67"/>
      <c r="I994" s="147"/>
      <c r="J994" s="192"/>
    </row>
    <row r="995" spans="5:10" s="110" customFormat="1" ht="19.5" customHeight="1">
      <c r="E995" s="67"/>
      <c r="G995" s="67"/>
      <c r="I995" s="147"/>
      <c r="J995" s="192"/>
    </row>
    <row r="996" spans="5:10" s="110" customFormat="1" ht="19.5" customHeight="1">
      <c r="E996" s="67"/>
      <c r="G996" s="67"/>
      <c r="I996" s="147"/>
      <c r="J996" s="192"/>
    </row>
    <row r="997" spans="5:10" s="110" customFormat="1" ht="19.5" customHeight="1">
      <c r="E997" s="67"/>
      <c r="G997" s="67"/>
      <c r="I997" s="147"/>
      <c r="J997" s="192"/>
    </row>
    <row r="998" spans="5:10" s="110" customFormat="1" ht="19.5" customHeight="1">
      <c r="E998" s="67"/>
      <c r="G998" s="67"/>
      <c r="I998" s="147"/>
      <c r="J998" s="192"/>
    </row>
    <row r="999" spans="5:10" s="110" customFormat="1" ht="19.5" customHeight="1">
      <c r="E999" s="67"/>
      <c r="G999" s="67"/>
      <c r="I999" s="147"/>
      <c r="J999" s="192"/>
    </row>
    <row r="1000" spans="5:10" s="110" customFormat="1" ht="19.5" customHeight="1">
      <c r="E1000" s="67"/>
      <c r="G1000" s="67"/>
      <c r="I1000" s="147"/>
      <c r="J1000" s="192"/>
    </row>
    <row r="1001" spans="5:10" s="110" customFormat="1" ht="19.5" customHeight="1">
      <c r="E1001" s="67"/>
      <c r="G1001" s="67"/>
      <c r="I1001" s="147"/>
      <c r="J1001" s="192"/>
    </row>
    <row r="1002" spans="5:10" s="110" customFormat="1" ht="19.5" customHeight="1">
      <c r="E1002" s="67"/>
      <c r="G1002" s="67"/>
      <c r="I1002" s="147"/>
      <c r="J1002" s="192"/>
    </row>
    <row r="1003" spans="5:10" s="110" customFormat="1" ht="19.5" customHeight="1">
      <c r="E1003" s="67"/>
      <c r="G1003" s="67"/>
      <c r="I1003" s="147"/>
      <c r="J1003" s="192"/>
    </row>
    <row r="1004" spans="5:10" s="110" customFormat="1" ht="19.5" customHeight="1">
      <c r="E1004" s="67"/>
      <c r="G1004" s="67"/>
      <c r="I1004" s="147"/>
      <c r="J1004" s="192"/>
    </row>
    <row r="1005" spans="5:10" s="110" customFormat="1" ht="19.5" customHeight="1">
      <c r="E1005" s="67"/>
      <c r="G1005" s="67"/>
      <c r="I1005" s="147"/>
      <c r="J1005" s="192"/>
    </row>
    <row r="1006" spans="5:10" s="110" customFormat="1" ht="19.5" customHeight="1">
      <c r="E1006" s="67"/>
      <c r="G1006" s="67"/>
      <c r="I1006" s="147"/>
      <c r="J1006" s="192"/>
    </row>
    <row r="1007" spans="5:10" s="110" customFormat="1" ht="19.5" customHeight="1">
      <c r="E1007" s="67"/>
      <c r="G1007" s="67"/>
      <c r="I1007" s="147"/>
      <c r="J1007" s="192"/>
    </row>
    <row r="1008" spans="5:10" s="110" customFormat="1" ht="19.5" customHeight="1">
      <c r="E1008" s="67"/>
      <c r="G1008" s="67"/>
      <c r="I1008" s="147"/>
      <c r="J1008" s="192"/>
    </row>
    <row r="1009" spans="5:10" s="110" customFormat="1" ht="19.5" customHeight="1">
      <c r="E1009" s="67"/>
      <c r="G1009" s="67"/>
      <c r="I1009" s="147"/>
      <c r="J1009" s="192"/>
    </row>
    <row r="1010" spans="5:10" s="110" customFormat="1" ht="19.5" customHeight="1">
      <c r="E1010" s="67"/>
      <c r="G1010" s="67"/>
      <c r="I1010" s="147"/>
      <c r="J1010" s="192"/>
    </row>
    <row r="1011" spans="5:10" s="110" customFormat="1" ht="19.5" customHeight="1">
      <c r="E1011" s="67"/>
      <c r="G1011" s="67"/>
      <c r="I1011" s="147"/>
      <c r="J1011" s="192"/>
    </row>
    <row r="1012" spans="5:10" s="110" customFormat="1" ht="19.5" customHeight="1">
      <c r="E1012" s="67"/>
      <c r="G1012" s="67"/>
      <c r="I1012" s="147"/>
      <c r="J1012" s="192"/>
    </row>
    <row r="1013" spans="5:10" s="110" customFormat="1" ht="19.5" customHeight="1">
      <c r="E1013" s="67"/>
      <c r="G1013" s="67"/>
      <c r="I1013" s="147"/>
      <c r="J1013" s="192"/>
    </row>
    <row r="1014" spans="5:10" s="110" customFormat="1" ht="19.5" customHeight="1">
      <c r="E1014" s="67"/>
      <c r="G1014" s="67"/>
      <c r="I1014" s="147"/>
      <c r="J1014" s="192"/>
    </row>
    <row r="1015" spans="5:10" s="110" customFormat="1" ht="19.5" customHeight="1">
      <c r="E1015" s="67"/>
      <c r="G1015" s="67"/>
      <c r="I1015" s="147"/>
      <c r="J1015" s="192"/>
    </row>
    <row r="1016" spans="5:10" s="110" customFormat="1" ht="19.5" customHeight="1">
      <c r="E1016" s="67"/>
      <c r="G1016" s="67"/>
      <c r="I1016" s="147"/>
      <c r="J1016" s="192"/>
    </row>
    <row r="1017" spans="5:10" s="110" customFormat="1" ht="19.5" customHeight="1">
      <c r="E1017" s="67"/>
      <c r="G1017" s="67"/>
      <c r="I1017" s="147"/>
      <c r="J1017" s="192"/>
    </row>
    <row r="1018" spans="5:10" s="110" customFormat="1" ht="19.5" customHeight="1">
      <c r="E1018" s="67"/>
      <c r="G1018" s="67"/>
      <c r="I1018" s="147"/>
      <c r="J1018" s="192"/>
    </row>
    <row r="1019" spans="5:10" s="110" customFormat="1" ht="19.5" customHeight="1">
      <c r="E1019" s="67"/>
      <c r="G1019" s="67"/>
      <c r="I1019" s="147"/>
      <c r="J1019" s="192"/>
    </row>
    <row r="1020" spans="5:10" s="110" customFormat="1" ht="19.5" customHeight="1">
      <c r="E1020" s="67"/>
      <c r="G1020" s="67"/>
      <c r="I1020" s="147"/>
      <c r="J1020" s="192"/>
    </row>
    <row r="1021" spans="5:10" s="110" customFormat="1" ht="19.5" customHeight="1">
      <c r="E1021" s="67"/>
      <c r="G1021" s="67"/>
      <c r="I1021" s="147"/>
      <c r="J1021" s="192"/>
    </row>
    <row r="1022" spans="5:10" s="110" customFormat="1" ht="19.5" customHeight="1">
      <c r="E1022" s="67"/>
      <c r="G1022" s="67"/>
      <c r="I1022" s="147"/>
      <c r="J1022" s="192"/>
    </row>
    <row r="1023" spans="5:10" s="110" customFormat="1" ht="19.5" customHeight="1">
      <c r="E1023" s="67"/>
      <c r="G1023" s="67"/>
      <c r="I1023" s="147"/>
      <c r="J1023" s="192"/>
    </row>
    <row r="1024" spans="5:10" s="110" customFormat="1" ht="19.5" customHeight="1">
      <c r="E1024" s="67"/>
      <c r="G1024" s="67"/>
      <c r="I1024" s="147"/>
      <c r="J1024" s="192"/>
    </row>
    <row r="1025" spans="5:10" s="110" customFormat="1" ht="19.5" customHeight="1">
      <c r="E1025" s="67"/>
      <c r="G1025" s="67"/>
      <c r="I1025" s="147"/>
      <c r="J1025" s="192"/>
    </row>
    <row r="1026" spans="5:10" s="110" customFormat="1" ht="19.5" customHeight="1">
      <c r="E1026" s="67"/>
      <c r="G1026" s="67"/>
      <c r="I1026" s="147"/>
      <c r="J1026" s="192"/>
    </row>
    <row r="1027" spans="5:10" s="110" customFormat="1" ht="19.5" customHeight="1">
      <c r="E1027" s="67"/>
      <c r="G1027" s="67"/>
      <c r="I1027" s="147"/>
      <c r="J1027" s="192"/>
    </row>
    <row r="1028" spans="5:10" s="110" customFormat="1" ht="19.5" customHeight="1">
      <c r="E1028" s="67"/>
      <c r="G1028" s="67"/>
      <c r="I1028" s="147"/>
      <c r="J1028" s="192"/>
    </row>
    <row r="1029" spans="5:10" s="110" customFormat="1" ht="19.5" customHeight="1">
      <c r="E1029" s="67"/>
      <c r="G1029" s="67"/>
      <c r="I1029" s="147"/>
      <c r="J1029" s="192"/>
    </row>
    <row r="1030" spans="5:10" s="110" customFormat="1" ht="19.5" customHeight="1">
      <c r="E1030" s="67"/>
      <c r="G1030" s="67"/>
      <c r="I1030" s="147"/>
      <c r="J1030" s="192"/>
    </row>
    <row r="1031" spans="5:10" s="110" customFormat="1" ht="19.5" customHeight="1">
      <c r="E1031" s="67"/>
      <c r="G1031" s="67"/>
      <c r="I1031" s="147"/>
      <c r="J1031" s="192"/>
    </row>
    <row r="1032" spans="5:10" s="110" customFormat="1" ht="19.5" customHeight="1">
      <c r="E1032" s="67"/>
      <c r="G1032" s="67"/>
      <c r="I1032" s="147"/>
      <c r="J1032" s="192"/>
    </row>
    <row r="1033" spans="5:10" s="110" customFormat="1" ht="19.5" customHeight="1">
      <c r="E1033" s="67"/>
      <c r="G1033" s="67"/>
      <c r="I1033" s="147"/>
      <c r="J1033" s="192"/>
    </row>
    <row r="1034" spans="5:10" s="110" customFormat="1" ht="19.5" customHeight="1">
      <c r="E1034" s="67"/>
      <c r="G1034" s="67"/>
      <c r="I1034" s="147"/>
      <c r="J1034" s="192"/>
    </row>
    <row r="1035" spans="5:10" s="110" customFormat="1" ht="19.5" customHeight="1">
      <c r="E1035" s="67"/>
      <c r="G1035" s="67"/>
      <c r="I1035" s="147"/>
      <c r="J1035" s="192"/>
    </row>
    <row r="1036" spans="5:10" s="110" customFormat="1" ht="19.5" customHeight="1">
      <c r="E1036" s="67"/>
      <c r="G1036" s="67"/>
      <c r="I1036" s="147"/>
      <c r="J1036" s="192"/>
    </row>
    <row r="1037" spans="5:10" s="110" customFormat="1" ht="19.5" customHeight="1">
      <c r="E1037" s="67"/>
      <c r="G1037" s="67"/>
      <c r="I1037" s="147"/>
      <c r="J1037" s="192"/>
    </row>
    <row r="1038" spans="5:10" s="110" customFormat="1" ht="19.5" customHeight="1">
      <c r="E1038" s="67"/>
      <c r="G1038" s="67"/>
      <c r="I1038" s="147"/>
      <c r="J1038" s="192"/>
    </row>
    <row r="1039" spans="5:10" s="110" customFormat="1" ht="19.5" customHeight="1">
      <c r="E1039" s="67"/>
      <c r="G1039" s="67"/>
      <c r="I1039" s="147"/>
      <c r="J1039" s="192"/>
    </row>
    <row r="1040" spans="5:10" s="110" customFormat="1" ht="19.5" customHeight="1">
      <c r="E1040" s="67"/>
      <c r="G1040" s="67"/>
      <c r="I1040" s="147"/>
      <c r="J1040" s="192"/>
    </row>
    <row r="1041" spans="5:10" s="110" customFormat="1" ht="19.5" customHeight="1">
      <c r="E1041" s="67"/>
      <c r="G1041" s="67"/>
      <c r="I1041" s="147"/>
      <c r="J1041" s="192"/>
    </row>
    <row r="1042" spans="5:10" s="110" customFormat="1" ht="19.5" customHeight="1">
      <c r="E1042" s="67"/>
      <c r="G1042" s="67"/>
      <c r="I1042" s="147"/>
      <c r="J1042" s="192"/>
    </row>
    <row r="1043" spans="5:10" s="110" customFormat="1" ht="19.5" customHeight="1">
      <c r="E1043" s="67"/>
      <c r="G1043" s="67"/>
      <c r="I1043" s="147"/>
      <c r="J1043" s="192"/>
    </row>
    <row r="1044" spans="5:10" s="110" customFormat="1" ht="19.5" customHeight="1">
      <c r="E1044" s="67"/>
      <c r="G1044" s="67"/>
      <c r="I1044" s="147"/>
      <c r="J1044" s="192"/>
    </row>
    <row r="1045" spans="5:10" s="110" customFormat="1" ht="19.5" customHeight="1">
      <c r="E1045" s="67"/>
      <c r="G1045" s="67"/>
      <c r="I1045" s="147"/>
      <c r="J1045" s="192"/>
    </row>
    <row r="1046" spans="5:10" s="110" customFormat="1" ht="19.5" customHeight="1">
      <c r="E1046" s="67"/>
      <c r="G1046" s="67"/>
      <c r="I1046" s="147"/>
      <c r="J1046" s="192"/>
    </row>
    <row r="1047" spans="5:10" s="110" customFormat="1" ht="19.5" customHeight="1">
      <c r="E1047" s="67"/>
      <c r="G1047" s="67"/>
      <c r="I1047" s="147"/>
      <c r="J1047" s="192"/>
    </row>
    <row r="1048" spans="5:10" s="110" customFormat="1" ht="19.5" customHeight="1">
      <c r="E1048" s="67"/>
      <c r="G1048" s="67"/>
      <c r="I1048" s="147"/>
      <c r="J1048" s="192"/>
    </row>
    <row r="1049" spans="5:10" s="110" customFormat="1" ht="19.5" customHeight="1">
      <c r="E1049" s="67"/>
      <c r="G1049" s="67"/>
      <c r="I1049" s="147"/>
      <c r="J1049" s="192"/>
    </row>
    <row r="1050" spans="5:10" s="110" customFormat="1" ht="19.5" customHeight="1">
      <c r="E1050" s="67"/>
      <c r="G1050" s="67"/>
      <c r="I1050" s="147"/>
      <c r="J1050" s="192"/>
    </row>
    <row r="1051" spans="5:10" s="110" customFormat="1" ht="19.5" customHeight="1">
      <c r="E1051" s="67"/>
      <c r="G1051" s="67"/>
      <c r="I1051" s="147"/>
      <c r="J1051" s="192"/>
    </row>
    <row r="1052" spans="5:10" s="110" customFormat="1" ht="19.5" customHeight="1">
      <c r="E1052" s="67"/>
      <c r="G1052" s="67"/>
      <c r="I1052" s="147"/>
      <c r="J1052" s="192"/>
    </row>
    <row r="1053" spans="5:10" s="110" customFormat="1" ht="19.5" customHeight="1">
      <c r="E1053" s="67"/>
      <c r="G1053" s="67"/>
      <c r="I1053" s="147"/>
      <c r="J1053" s="192"/>
    </row>
    <row r="1054" spans="5:10" s="110" customFormat="1" ht="19.5" customHeight="1">
      <c r="E1054" s="67"/>
      <c r="G1054" s="67"/>
      <c r="I1054" s="147"/>
      <c r="J1054" s="192"/>
    </row>
    <row r="1055" spans="5:10" s="110" customFormat="1" ht="19.5" customHeight="1">
      <c r="E1055" s="67"/>
      <c r="G1055" s="67"/>
      <c r="I1055" s="147"/>
      <c r="J1055" s="192"/>
    </row>
    <row r="1056" spans="5:10" s="110" customFormat="1" ht="19.5" customHeight="1">
      <c r="E1056" s="67"/>
      <c r="G1056" s="67"/>
      <c r="I1056" s="147"/>
      <c r="J1056" s="192"/>
    </row>
    <row r="1057" spans="5:10" s="110" customFormat="1" ht="19.5" customHeight="1">
      <c r="E1057" s="67"/>
      <c r="G1057" s="67"/>
      <c r="I1057" s="147"/>
      <c r="J1057" s="192"/>
    </row>
    <row r="1058" spans="5:10" s="110" customFormat="1" ht="19.5" customHeight="1">
      <c r="E1058" s="67"/>
      <c r="G1058" s="67"/>
      <c r="I1058" s="147"/>
      <c r="J1058" s="192"/>
    </row>
    <row r="1059" spans="5:10" s="110" customFormat="1" ht="19.5" customHeight="1">
      <c r="E1059" s="67"/>
      <c r="G1059" s="67"/>
      <c r="I1059" s="147"/>
      <c r="J1059" s="192"/>
    </row>
    <row r="1060" spans="5:10" s="110" customFormat="1" ht="19.5" customHeight="1">
      <c r="E1060" s="67"/>
      <c r="G1060" s="67"/>
      <c r="I1060" s="147"/>
      <c r="J1060" s="192"/>
    </row>
    <row r="1061" spans="5:10" s="110" customFormat="1" ht="19.5" customHeight="1">
      <c r="E1061" s="67"/>
      <c r="G1061" s="67"/>
      <c r="I1061" s="147"/>
      <c r="J1061" s="192"/>
    </row>
    <row r="1062" spans="5:10" s="110" customFormat="1" ht="19.5" customHeight="1">
      <c r="E1062" s="67"/>
      <c r="G1062" s="67"/>
      <c r="I1062" s="147"/>
      <c r="J1062" s="192"/>
    </row>
    <row r="1063" spans="5:10" s="110" customFormat="1" ht="19.5" customHeight="1">
      <c r="E1063" s="67"/>
      <c r="G1063" s="67"/>
      <c r="I1063" s="147"/>
      <c r="J1063" s="192"/>
    </row>
    <row r="1064" spans="5:10" s="110" customFormat="1" ht="19.5" customHeight="1">
      <c r="E1064" s="67"/>
      <c r="G1064" s="67"/>
      <c r="I1064" s="147"/>
      <c r="J1064" s="192"/>
    </row>
    <row r="1065" spans="5:10" s="110" customFormat="1" ht="19.5" customHeight="1">
      <c r="E1065" s="67"/>
      <c r="G1065" s="67"/>
      <c r="I1065" s="147"/>
      <c r="J1065" s="192"/>
    </row>
    <row r="1066" spans="5:10" s="110" customFormat="1" ht="19.5" customHeight="1">
      <c r="E1066" s="67"/>
      <c r="G1066" s="67"/>
      <c r="I1066" s="147"/>
      <c r="J1066" s="192"/>
    </row>
    <row r="1067" spans="5:10" s="110" customFormat="1" ht="19.5" customHeight="1">
      <c r="E1067" s="67"/>
      <c r="G1067" s="67"/>
      <c r="I1067" s="147"/>
      <c r="J1067" s="192"/>
    </row>
    <row r="1068" spans="5:10" s="110" customFormat="1" ht="19.5" customHeight="1">
      <c r="E1068" s="67"/>
      <c r="G1068" s="67"/>
      <c r="I1068" s="147"/>
      <c r="J1068" s="192"/>
    </row>
    <row r="1069" spans="5:10" s="110" customFormat="1" ht="19.5" customHeight="1">
      <c r="E1069" s="67"/>
      <c r="G1069" s="67"/>
      <c r="I1069" s="147"/>
      <c r="J1069" s="192"/>
    </row>
    <row r="1070" spans="5:10" s="110" customFormat="1" ht="19.5" customHeight="1">
      <c r="E1070" s="67"/>
      <c r="G1070" s="67"/>
      <c r="I1070" s="147"/>
      <c r="J1070" s="192"/>
    </row>
    <row r="1071" spans="5:10" s="110" customFormat="1" ht="19.5" customHeight="1">
      <c r="E1071" s="67"/>
      <c r="G1071" s="67"/>
      <c r="I1071" s="147"/>
      <c r="J1071" s="192"/>
    </row>
    <row r="1072" spans="5:10" s="110" customFormat="1" ht="19.5" customHeight="1">
      <c r="E1072" s="67"/>
      <c r="G1072" s="67"/>
      <c r="I1072" s="147"/>
      <c r="J1072" s="192"/>
    </row>
    <row r="1073" spans="5:10" s="110" customFormat="1" ht="19.5" customHeight="1">
      <c r="E1073" s="67"/>
      <c r="G1073" s="67"/>
      <c r="I1073" s="147"/>
      <c r="J1073" s="192"/>
    </row>
    <row r="1074" spans="5:10" s="110" customFormat="1" ht="19.5" customHeight="1">
      <c r="E1074" s="67"/>
      <c r="G1074" s="67"/>
      <c r="I1074" s="147"/>
      <c r="J1074" s="192"/>
    </row>
    <row r="1075" spans="5:10" s="110" customFormat="1" ht="19.5" customHeight="1">
      <c r="E1075" s="67"/>
      <c r="G1075" s="67"/>
      <c r="I1075" s="147"/>
      <c r="J1075" s="192"/>
    </row>
    <row r="1076" spans="5:10" s="110" customFormat="1" ht="19.5" customHeight="1">
      <c r="E1076" s="67"/>
      <c r="G1076" s="67"/>
      <c r="I1076" s="147"/>
      <c r="J1076" s="192"/>
    </row>
    <row r="1077" spans="5:10" s="110" customFormat="1" ht="19.5" customHeight="1">
      <c r="E1077" s="67"/>
      <c r="G1077" s="67"/>
      <c r="I1077" s="147"/>
      <c r="J1077" s="192"/>
    </row>
    <row r="1078" spans="5:10" s="110" customFormat="1" ht="19.5" customHeight="1">
      <c r="E1078" s="67"/>
      <c r="G1078" s="67"/>
      <c r="I1078" s="147"/>
      <c r="J1078" s="192"/>
    </row>
    <row r="1079" spans="5:10" s="110" customFormat="1" ht="19.5" customHeight="1">
      <c r="E1079" s="67"/>
      <c r="G1079" s="67"/>
      <c r="I1079" s="147"/>
      <c r="J1079" s="192"/>
    </row>
    <row r="1080" spans="5:10" s="110" customFormat="1" ht="19.5" customHeight="1">
      <c r="E1080" s="67"/>
      <c r="G1080" s="67"/>
      <c r="I1080" s="147"/>
      <c r="J1080" s="192"/>
    </row>
    <row r="1081" spans="5:10" s="110" customFormat="1" ht="19.5" customHeight="1">
      <c r="E1081" s="67"/>
      <c r="G1081" s="67"/>
      <c r="I1081" s="147"/>
      <c r="J1081" s="192"/>
    </row>
    <row r="1082" spans="5:10" s="110" customFormat="1" ht="19.5" customHeight="1">
      <c r="E1082" s="67"/>
      <c r="G1082" s="67"/>
      <c r="I1082" s="147"/>
      <c r="J1082" s="192"/>
    </row>
    <row r="1083" spans="5:10" s="110" customFormat="1" ht="19.5" customHeight="1">
      <c r="E1083" s="67"/>
      <c r="G1083" s="67"/>
      <c r="I1083" s="147"/>
      <c r="J1083" s="192"/>
    </row>
    <row r="1084" spans="5:10" s="110" customFormat="1" ht="19.5" customHeight="1">
      <c r="E1084" s="67"/>
      <c r="G1084" s="67"/>
      <c r="I1084" s="147"/>
      <c r="J1084" s="192"/>
    </row>
    <row r="1085" spans="5:10" s="110" customFormat="1" ht="19.5" customHeight="1">
      <c r="E1085" s="67"/>
      <c r="G1085" s="67"/>
      <c r="I1085" s="147"/>
      <c r="J1085" s="192"/>
    </row>
    <row r="1086" spans="5:10" s="110" customFormat="1" ht="19.5" customHeight="1">
      <c r="E1086" s="67"/>
      <c r="G1086" s="67"/>
      <c r="I1086" s="147"/>
      <c r="J1086" s="192"/>
    </row>
    <row r="1087" spans="5:10" s="110" customFormat="1" ht="19.5" customHeight="1">
      <c r="E1087" s="67"/>
      <c r="G1087" s="67"/>
      <c r="I1087" s="147"/>
      <c r="J1087" s="192"/>
    </row>
    <row r="1088" spans="5:10" s="110" customFormat="1" ht="19.5" customHeight="1">
      <c r="E1088" s="67"/>
      <c r="G1088" s="67"/>
      <c r="I1088" s="147"/>
      <c r="J1088" s="192"/>
    </row>
    <row r="1089" spans="5:10" s="110" customFormat="1" ht="19.5" customHeight="1">
      <c r="E1089" s="67"/>
      <c r="G1089" s="67"/>
      <c r="I1089" s="147"/>
      <c r="J1089" s="192"/>
    </row>
    <row r="1090" spans="5:10" s="110" customFormat="1" ht="19.5" customHeight="1">
      <c r="E1090" s="67"/>
      <c r="G1090" s="67"/>
      <c r="I1090" s="147"/>
      <c r="J1090" s="192"/>
    </row>
    <row r="1091" spans="5:10" s="110" customFormat="1" ht="19.5" customHeight="1">
      <c r="E1091" s="67"/>
      <c r="G1091" s="67"/>
      <c r="I1091" s="147"/>
      <c r="J1091" s="192"/>
    </row>
    <row r="1092" spans="5:10" s="110" customFormat="1" ht="19.5" customHeight="1">
      <c r="E1092" s="67"/>
      <c r="G1092" s="67"/>
      <c r="I1092" s="147"/>
      <c r="J1092" s="192"/>
    </row>
    <row r="1093" spans="5:10" s="110" customFormat="1" ht="19.5" customHeight="1">
      <c r="E1093" s="67"/>
      <c r="G1093" s="67"/>
      <c r="I1093" s="147"/>
      <c r="J1093" s="192"/>
    </row>
    <row r="1094" spans="5:10" s="110" customFormat="1" ht="19.5" customHeight="1">
      <c r="E1094" s="67"/>
      <c r="G1094" s="67"/>
      <c r="I1094" s="147"/>
      <c r="J1094" s="192"/>
    </row>
    <row r="1095" spans="5:10" s="110" customFormat="1" ht="19.5" customHeight="1">
      <c r="E1095" s="67"/>
      <c r="G1095" s="67"/>
      <c r="I1095" s="147"/>
      <c r="J1095" s="192"/>
    </row>
    <row r="1096" spans="5:10" s="110" customFormat="1" ht="19.5" customHeight="1">
      <c r="E1096" s="67"/>
      <c r="G1096" s="67"/>
      <c r="I1096" s="147"/>
      <c r="J1096" s="192"/>
    </row>
    <row r="1097" spans="5:10" s="110" customFormat="1" ht="19.5" customHeight="1">
      <c r="E1097" s="67"/>
      <c r="G1097" s="67"/>
      <c r="I1097" s="147"/>
      <c r="J1097" s="192"/>
    </row>
    <row r="1098" spans="5:10" s="110" customFormat="1" ht="19.5" customHeight="1">
      <c r="E1098" s="67"/>
      <c r="G1098" s="67"/>
      <c r="I1098" s="147"/>
      <c r="J1098" s="192"/>
    </row>
    <row r="1099" spans="5:10" s="110" customFormat="1" ht="19.5" customHeight="1">
      <c r="E1099" s="67"/>
      <c r="G1099" s="67"/>
      <c r="I1099" s="147"/>
      <c r="J1099" s="192"/>
    </row>
    <row r="1100" spans="5:10" s="110" customFormat="1" ht="19.5" customHeight="1">
      <c r="E1100" s="67"/>
      <c r="G1100" s="67"/>
      <c r="I1100" s="147"/>
      <c r="J1100" s="192"/>
    </row>
    <row r="1101" spans="5:10" s="110" customFormat="1" ht="19.5" customHeight="1">
      <c r="E1101" s="67"/>
      <c r="G1101" s="67"/>
      <c r="I1101" s="147"/>
      <c r="J1101" s="192"/>
    </row>
    <row r="1102" spans="5:10" s="110" customFormat="1" ht="19.5" customHeight="1">
      <c r="E1102" s="67"/>
      <c r="G1102" s="67"/>
      <c r="I1102" s="147"/>
      <c r="J1102" s="192"/>
    </row>
    <row r="1103" spans="5:10" s="110" customFormat="1" ht="19.5" customHeight="1">
      <c r="E1103" s="67"/>
      <c r="G1103" s="67"/>
      <c r="I1103" s="147"/>
      <c r="J1103" s="192"/>
    </row>
    <row r="1104" spans="5:10" s="110" customFormat="1" ht="19.5" customHeight="1">
      <c r="E1104" s="67"/>
      <c r="G1104" s="67"/>
      <c r="I1104" s="147"/>
      <c r="J1104" s="192"/>
    </row>
    <row r="1105" spans="5:10" s="110" customFormat="1" ht="19.5" customHeight="1">
      <c r="E1105" s="67"/>
      <c r="G1105" s="67"/>
      <c r="I1105" s="147"/>
      <c r="J1105" s="192"/>
    </row>
    <row r="1106" spans="5:10" s="110" customFormat="1" ht="19.5" customHeight="1">
      <c r="E1106" s="67"/>
      <c r="G1106" s="67"/>
      <c r="I1106" s="147"/>
      <c r="J1106" s="192"/>
    </row>
    <row r="1107" spans="5:10" s="110" customFormat="1" ht="19.5" customHeight="1">
      <c r="E1107" s="67"/>
      <c r="G1107" s="67"/>
      <c r="I1107" s="147"/>
      <c r="J1107" s="192"/>
    </row>
    <row r="1108" spans="5:10" s="110" customFormat="1" ht="19.5" customHeight="1">
      <c r="E1108" s="67"/>
      <c r="G1108" s="67"/>
      <c r="I1108" s="147"/>
      <c r="J1108" s="192"/>
    </row>
    <row r="1109" spans="5:10" s="110" customFormat="1" ht="19.5" customHeight="1">
      <c r="E1109" s="67"/>
      <c r="G1109" s="67"/>
      <c r="I1109" s="147"/>
      <c r="J1109" s="192"/>
    </row>
    <row r="1110" spans="5:10" s="110" customFormat="1" ht="19.5" customHeight="1">
      <c r="E1110" s="67"/>
      <c r="G1110" s="67"/>
      <c r="I1110" s="147"/>
      <c r="J1110" s="192"/>
    </row>
    <row r="1111" spans="5:10" s="110" customFormat="1" ht="19.5" customHeight="1">
      <c r="E1111" s="67"/>
      <c r="G1111" s="67"/>
      <c r="I1111" s="147"/>
      <c r="J1111" s="192"/>
    </row>
    <row r="1112" spans="5:10" s="110" customFormat="1" ht="19.5" customHeight="1">
      <c r="E1112" s="67"/>
      <c r="G1112" s="67"/>
      <c r="I1112" s="147"/>
      <c r="J1112" s="192"/>
    </row>
    <row r="1113" spans="5:10" s="110" customFormat="1" ht="19.5" customHeight="1">
      <c r="E1113" s="67"/>
      <c r="G1113" s="67"/>
      <c r="I1113" s="147"/>
      <c r="J1113" s="192"/>
    </row>
    <row r="1114" spans="5:10" s="110" customFormat="1" ht="19.5" customHeight="1">
      <c r="E1114" s="67"/>
      <c r="G1114" s="67"/>
      <c r="I1114" s="147"/>
      <c r="J1114" s="192"/>
    </row>
    <row r="1115" spans="5:10" s="110" customFormat="1" ht="19.5" customHeight="1">
      <c r="E1115" s="67"/>
      <c r="G1115" s="67"/>
      <c r="I1115" s="147"/>
      <c r="J1115" s="192"/>
    </row>
    <row r="1116" spans="5:10" s="110" customFormat="1" ht="19.5" customHeight="1">
      <c r="E1116" s="67"/>
      <c r="G1116" s="67"/>
      <c r="I1116" s="147"/>
      <c r="J1116" s="192"/>
    </row>
    <row r="1117" spans="5:10" s="110" customFormat="1" ht="19.5" customHeight="1">
      <c r="E1117" s="67"/>
      <c r="G1117" s="67"/>
      <c r="I1117" s="147"/>
      <c r="J1117" s="192"/>
    </row>
    <row r="1118" spans="5:10" s="110" customFormat="1" ht="19.5" customHeight="1">
      <c r="E1118" s="67"/>
      <c r="G1118" s="67"/>
      <c r="I1118" s="147"/>
      <c r="J1118" s="192"/>
    </row>
    <row r="1119" spans="5:10" s="110" customFormat="1" ht="19.5" customHeight="1">
      <c r="E1119" s="67"/>
      <c r="G1119" s="67"/>
      <c r="I1119" s="147"/>
      <c r="J1119" s="192"/>
    </row>
    <row r="1120" spans="5:10" s="110" customFormat="1" ht="19.5" customHeight="1">
      <c r="E1120" s="67"/>
      <c r="G1120" s="67"/>
      <c r="I1120" s="147"/>
      <c r="J1120" s="192"/>
    </row>
    <row r="1121" spans="5:10" s="110" customFormat="1" ht="19.5" customHeight="1">
      <c r="E1121" s="67"/>
      <c r="G1121" s="67"/>
      <c r="I1121" s="147"/>
      <c r="J1121" s="192"/>
    </row>
    <row r="1122" spans="5:10" s="110" customFormat="1" ht="19.5" customHeight="1">
      <c r="E1122" s="67"/>
      <c r="G1122" s="67"/>
      <c r="I1122" s="147"/>
      <c r="J1122" s="192"/>
    </row>
    <row r="1123" spans="5:10" s="110" customFormat="1" ht="19.5" customHeight="1">
      <c r="E1123" s="67"/>
      <c r="G1123" s="67"/>
      <c r="I1123" s="147"/>
      <c r="J1123" s="192"/>
    </row>
    <row r="1124" spans="5:10" s="110" customFormat="1" ht="19.5" customHeight="1">
      <c r="E1124" s="67"/>
      <c r="G1124" s="67"/>
      <c r="I1124" s="147"/>
      <c r="J1124" s="192"/>
    </row>
    <row r="1125" spans="5:10" s="110" customFormat="1" ht="19.5" customHeight="1">
      <c r="E1125" s="67"/>
      <c r="G1125" s="67"/>
      <c r="I1125" s="147"/>
      <c r="J1125" s="192"/>
    </row>
    <row r="1126" spans="5:10" s="110" customFormat="1" ht="19.5" customHeight="1">
      <c r="E1126" s="67"/>
      <c r="G1126" s="67"/>
      <c r="I1126" s="147"/>
      <c r="J1126" s="192"/>
    </row>
    <row r="1127" spans="5:10" s="110" customFormat="1" ht="19.5" customHeight="1">
      <c r="E1127" s="67"/>
      <c r="G1127" s="67"/>
      <c r="I1127" s="147"/>
      <c r="J1127" s="192"/>
    </row>
    <row r="1128" spans="5:10" s="110" customFormat="1" ht="19.5" customHeight="1">
      <c r="E1128" s="67"/>
      <c r="G1128" s="67"/>
      <c r="I1128" s="147"/>
      <c r="J1128" s="192"/>
    </row>
    <row r="1129" spans="5:10" s="110" customFormat="1" ht="19.5" customHeight="1">
      <c r="E1129" s="67"/>
      <c r="G1129" s="67"/>
      <c r="I1129" s="147"/>
      <c r="J1129" s="192"/>
    </row>
    <row r="1130" spans="5:10" s="110" customFormat="1" ht="19.5" customHeight="1">
      <c r="E1130" s="67"/>
      <c r="G1130" s="67"/>
      <c r="I1130" s="147"/>
      <c r="J1130" s="192"/>
    </row>
    <row r="1131" spans="5:10" s="110" customFormat="1" ht="19.5" customHeight="1">
      <c r="E1131" s="67"/>
      <c r="G1131" s="67"/>
      <c r="I1131" s="147"/>
      <c r="J1131" s="192"/>
    </row>
    <row r="1132" spans="5:10" s="110" customFormat="1" ht="19.5" customHeight="1">
      <c r="E1132" s="67"/>
      <c r="G1132" s="67"/>
      <c r="I1132" s="147"/>
      <c r="J1132" s="192"/>
    </row>
    <row r="1133" spans="5:10" s="110" customFormat="1" ht="19.5" customHeight="1">
      <c r="E1133" s="67"/>
      <c r="G1133" s="67"/>
      <c r="I1133" s="147"/>
      <c r="J1133" s="192"/>
    </row>
    <row r="1134" spans="5:10" s="110" customFormat="1" ht="19.5" customHeight="1">
      <c r="E1134" s="67"/>
      <c r="G1134" s="67"/>
      <c r="I1134" s="147"/>
      <c r="J1134" s="192"/>
    </row>
    <row r="1135" spans="5:10" s="110" customFormat="1" ht="19.5" customHeight="1">
      <c r="E1135" s="67"/>
      <c r="G1135" s="67"/>
      <c r="I1135" s="147"/>
      <c r="J1135" s="192"/>
    </row>
    <row r="1136" spans="5:10" s="110" customFormat="1" ht="19.5" customHeight="1">
      <c r="E1136" s="67"/>
      <c r="G1136" s="67"/>
      <c r="I1136" s="147"/>
      <c r="J1136" s="192"/>
    </row>
    <row r="1137" spans="5:10" s="110" customFormat="1" ht="19.5" customHeight="1">
      <c r="E1137" s="67"/>
      <c r="G1137" s="67"/>
      <c r="I1137" s="147"/>
      <c r="J1137" s="192"/>
    </row>
    <row r="1138" spans="5:10" s="110" customFormat="1" ht="19.5" customHeight="1">
      <c r="E1138" s="67"/>
      <c r="G1138" s="67"/>
      <c r="I1138" s="147"/>
      <c r="J1138" s="192"/>
    </row>
    <row r="1139" spans="5:10" s="110" customFormat="1" ht="19.5" customHeight="1">
      <c r="E1139" s="67"/>
      <c r="G1139" s="67"/>
      <c r="I1139" s="147"/>
      <c r="J1139" s="192"/>
    </row>
    <row r="1140" spans="5:10" s="110" customFormat="1" ht="19.5" customHeight="1">
      <c r="E1140" s="67"/>
      <c r="G1140" s="67"/>
      <c r="I1140" s="147"/>
      <c r="J1140" s="192"/>
    </row>
    <row r="1141" spans="5:10" s="110" customFormat="1" ht="19.5" customHeight="1">
      <c r="E1141" s="67"/>
      <c r="G1141" s="67"/>
      <c r="I1141" s="147"/>
      <c r="J1141" s="192"/>
    </row>
    <row r="1142" spans="5:10" s="110" customFormat="1" ht="19.5" customHeight="1">
      <c r="E1142" s="67"/>
      <c r="G1142" s="67"/>
      <c r="I1142" s="147"/>
      <c r="J1142" s="192"/>
    </row>
    <row r="1143" spans="5:10" s="110" customFormat="1" ht="19.5" customHeight="1">
      <c r="E1143" s="67"/>
      <c r="G1143" s="67"/>
      <c r="I1143" s="147"/>
      <c r="J1143" s="192"/>
    </row>
    <row r="1144" spans="5:10" s="110" customFormat="1" ht="19.5" customHeight="1">
      <c r="E1144" s="67"/>
      <c r="G1144" s="67"/>
      <c r="I1144" s="147"/>
      <c r="J1144" s="192"/>
    </row>
    <row r="1145" spans="5:10" s="110" customFormat="1" ht="19.5" customHeight="1">
      <c r="E1145" s="67"/>
      <c r="G1145" s="67"/>
      <c r="I1145" s="147"/>
      <c r="J1145" s="192"/>
    </row>
    <row r="1146" spans="5:10" s="110" customFormat="1" ht="19.5" customHeight="1">
      <c r="E1146" s="67"/>
      <c r="G1146" s="67"/>
      <c r="I1146" s="147"/>
      <c r="J1146" s="192"/>
    </row>
    <row r="1147" spans="5:10" s="110" customFormat="1" ht="19.5" customHeight="1">
      <c r="E1147" s="67"/>
      <c r="G1147" s="67"/>
      <c r="I1147" s="147"/>
      <c r="J1147" s="192"/>
    </row>
    <row r="1148" spans="5:10" s="110" customFormat="1" ht="19.5" customHeight="1">
      <c r="E1148" s="67"/>
      <c r="G1148" s="67"/>
      <c r="I1148" s="147"/>
      <c r="J1148" s="192"/>
    </row>
    <row r="1149" spans="5:10" s="110" customFormat="1" ht="19.5" customHeight="1">
      <c r="E1149" s="67"/>
      <c r="G1149" s="67"/>
      <c r="I1149" s="147"/>
      <c r="J1149" s="192"/>
    </row>
    <row r="1150" spans="5:10" s="110" customFormat="1" ht="19.5" customHeight="1">
      <c r="E1150" s="67"/>
      <c r="G1150" s="67"/>
      <c r="I1150" s="147"/>
      <c r="J1150" s="192"/>
    </row>
    <row r="1151" spans="5:10" s="110" customFormat="1" ht="19.5" customHeight="1">
      <c r="E1151" s="67"/>
      <c r="G1151" s="67"/>
      <c r="I1151" s="147"/>
      <c r="J1151" s="192"/>
    </row>
    <row r="1152" spans="5:10" s="110" customFormat="1" ht="19.5" customHeight="1">
      <c r="E1152" s="67"/>
      <c r="G1152" s="67"/>
      <c r="I1152" s="147"/>
      <c r="J1152" s="192"/>
    </row>
    <row r="1153" spans="5:10" s="110" customFormat="1" ht="19.5" customHeight="1">
      <c r="E1153" s="67"/>
      <c r="G1153" s="67"/>
      <c r="I1153" s="147"/>
      <c r="J1153" s="192"/>
    </row>
    <row r="1154" spans="5:10" s="110" customFormat="1" ht="19.5" customHeight="1">
      <c r="E1154" s="67"/>
      <c r="G1154" s="67"/>
      <c r="I1154" s="147"/>
      <c r="J1154" s="192"/>
    </row>
    <row r="1155" spans="5:10" s="110" customFormat="1" ht="19.5" customHeight="1">
      <c r="E1155" s="67"/>
      <c r="G1155" s="67"/>
      <c r="I1155" s="147"/>
      <c r="J1155" s="192"/>
    </row>
    <row r="1156" spans="5:10" s="110" customFormat="1" ht="19.5" customHeight="1">
      <c r="E1156" s="67"/>
      <c r="G1156" s="67"/>
      <c r="I1156" s="147"/>
      <c r="J1156" s="192"/>
    </row>
    <row r="1157" spans="5:10" s="110" customFormat="1" ht="19.5" customHeight="1">
      <c r="E1157" s="67"/>
      <c r="G1157" s="67"/>
      <c r="I1157" s="147"/>
      <c r="J1157" s="192"/>
    </row>
    <row r="1158" spans="5:10" s="110" customFormat="1" ht="19.5" customHeight="1">
      <c r="E1158" s="67"/>
      <c r="G1158" s="67"/>
      <c r="I1158" s="147"/>
      <c r="J1158" s="192"/>
    </row>
    <row r="1159" spans="5:10" s="110" customFormat="1" ht="19.5" customHeight="1">
      <c r="E1159" s="67"/>
      <c r="G1159" s="67"/>
      <c r="I1159" s="147"/>
      <c r="J1159" s="192"/>
    </row>
    <row r="1160" spans="5:10" s="110" customFormat="1" ht="19.5" customHeight="1">
      <c r="E1160" s="67"/>
      <c r="G1160" s="67"/>
      <c r="I1160" s="147"/>
      <c r="J1160" s="192"/>
    </row>
    <row r="1161" spans="5:10" s="110" customFormat="1" ht="19.5" customHeight="1">
      <c r="E1161" s="67"/>
      <c r="G1161" s="67"/>
      <c r="I1161" s="147"/>
      <c r="J1161" s="192"/>
    </row>
    <row r="1162" spans="5:10" s="110" customFormat="1" ht="19.5" customHeight="1">
      <c r="E1162" s="67"/>
      <c r="G1162" s="67"/>
      <c r="I1162" s="147"/>
      <c r="J1162" s="192"/>
    </row>
    <row r="1163" spans="5:10" s="110" customFormat="1" ht="19.5" customHeight="1">
      <c r="E1163" s="67"/>
      <c r="G1163" s="67"/>
      <c r="I1163" s="147"/>
      <c r="J1163" s="192"/>
    </row>
    <row r="1164" spans="5:10" s="110" customFormat="1" ht="19.5" customHeight="1">
      <c r="E1164" s="67"/>
      <c r="G1164" s="67"/>
      <c r="I1164" s="147"/>
      <c r="J1164" s="192"/>
    </row>
    <row r="1165" spans="5:10" s="110" customFormat="1" ht="19.5" customHeight="1">
      <c r="E1165" s="67"/>
      <c r="G1165" s="67"/>
      <c r="I1165" s="147"/>
      <c r="J1165" s="192"/>
    </row>
    <row r="1166" spans="5:10" s="110" customFormat="1" ht="19.5" customHeight="1">
      <c r="E1166" s="67"/>
      <c r="G1166" s="67"/>
      <c r="I1166" s="147"/>
      <c r="J1166" s="192"/>
    </row>
    <row r="1167" spans="5:10" s="110" customFormat="1" ht="19.5" customHeight="1">
      <c r="E1167" s="67"/>
      <c r="G1167" s="67"/>
      <c r="I1167" s="147"/>
      <c r="J1167" s="192"/>
    </row>
    <row r="1168" spans="5:10" s="110" customFormat="1" ht="19.5" customHeight="1">
      <c r="E1168" s="67"/>
      <c r="G1168" s="67"/>
      <c r="I1168" s="147"/>
      <c r="J1168" s="192"/>
    </row>
    <row r="1169" spans="5:10" s="110" customFormat="1" ht="19.5" customHeight="1">
      <c r="E1169" s="67"/>
      <c r="G1169" s="67"/>
      <c r="I1169" s="147"/>
      <c r="J1169" s="192"/>
    </row>
    <row r="1170" spans="5:10" s="110" customFormat="1" ht="19.5" customHeight="1">
      <c r="E1170" s="67"/>
      <c r="G1170" s="67"/>
      <c r="I1170" s="147"/>
      <c r="J1170" s="192"/>
    </row>
    <row r="1171" spans="5:10" s="110" customFormat="1" ht="19.5" customHeight="1">
      <c r="E1171" s="67"/>
      <c r="G1171" s="67"/>
      <c r="I1171" s="147"/>
      <c r="J1171" s="192"/>
    </row>
    <row r="1172" spans="5:10" s="110" customFormat="1" ht="19.5" customHeight="1">
      <c r="E1172" s="67"/>
      <c r="G1172" s="67"/>
      <c r="I1172" s="147"/>
      <c r="J1172" s="192"/>
    </row>
    <row r="1173" spans="5:10" s="110" customFormat="1" ht="19.5" customHeight="1">
      <c r="E1173" s="67"/>
      <c r="G1173" s="67"/>
      <c r="I1173" s="147"/>
      <c r="J1173" s="192"/>
    </row>
    <row r="1174" spans="5:10" s="110" customFormat="1" ht="19.5" customHeight="1">
      <c r="E1174" s="67"/>
      <c r="G1174" s="67"/>
      <c r="I1174" s="147"/>
      <c r="J1174" s="192"/>
    </row>
    <row r="1175" spans="5:10" s="110" customFormat="1" ht="19.5" customHeight="1">
      <c r="E1175" s="67"/>
      <c r="G1175" s="67"/>
      <c r="I1175" s="147"/>
      <c r="J1175" s="192"/>
    </row>
    <row r="1176" spans="5:10" s="110" customFormat="1" ht="19.5" customHeight="1">
      <c r="E1176" s="67"/>
      <c r="G1176" s="67"/>
      <c r="I1176" s="147"/>
      <c r="J1176" s="192"/>
    </row>
    <row r="1177" spans="5:10" s="110" customFormat="1" ht="19.5" customHeight="1">
      <c r="E1177" s="67"/>
      <c r="G1177" s="67"/>
      <c r="I1177" s="147"/>
      <c r="J1177" s="192"/>
    </row>
    <row r="1178" spans="5:10" s="110" customFormat="1" ht="19.5" customHeight="1">
      <c r="E1178" s="67"/>
      <c r="G1178" s="67"/>
      <c r="I1178" s="147"/>
      <c r="J1178" s="192"/>
    </row>
    <row r="1179" spans="5:10" s="110" customFormat="1" ht="19.5" customHeight="1">
      <c r="E1179" s="67"/>
      <c r="G1179" s="67"/>
      <c r="I1179" s="147"/>
      <c r="J1179" s="192"/>
    </row>
    <row r="1180" spans="5:10" s="110" customFormat="1" ht="19.5" customHeight="1">
      <c r="E1180" s="67"/>
      <c r="G1180" s="67"/>
      <c r="I1180" s="147"/>
      <c r="J1180" s="192"/>
    </row>
    <row r="1181" spans="5:10" s="110" customFormat="1" ht="19.5" customHeight="1">
      <c r="E1181" s="67"/>
      <c r="G1181" s="67"/>
      <c r="I1181" s="147"/>
      <c r="J1181" s="192"/>
    </row>
    <row r="1182" spans="5:10" s="110" customFormat="1" ht="19.5" customHeight="1">
      <c r="E1182" s="67"/>
      <c r="G1182" s="67"/>
      <c r="I1182" s="147"/>
      <c r="J1182" s="192"/>
    </row>
    <row r="1183" spans="5:10" s="110" customFormat="1" ht="19.5" customHeight="1">
      <c r="E1183" s="67"/>
      <c r="G1183" s="67"/>
      <c r="I1183" s="147"/>
      <c r="J1183" s="192"/>
    </row>
    <row r="1184" spans="5:10" s="110" customFormat="1" ht="19.5" customHeight="1">
      <c r="E1184" s="67"/>
      <c r="G1184" s="67"/>
      <c r="I1184" s="147"/>
      <c r="J1184" s="192"/>
    </row>
    <row r="1185" spans="5:10" s="110" customFormat="1" ht="19.5" customHeight="1">
      <c r="E1185" s="67"/>
      <c r="G1185" s="67"/>
      <c r="I1185" s="147"/>
      <c r="J1185" s="192"/>
    </row>
    <row r="1186" spans="5:10" s="110" customFormat="1" ht="19.5" customHeight="1">
      <c r="E1186" s="67"/>
      <c r="G1186" s="67"/>
      <c r="I1186" s="147"/>
      <c r="J1186" s="192"/>
    </row>
    <row r="1187" spans="5:10" s="110" customFormat="1" ht="19.5" customHeight="1">
      <c r="E1187" s="67"/>
      <c r="G1187" s="67"/>
      <c r="I1187" s="147"/>
      <c r="J1187" s="192"/>
    </row>
    <row r="1188" spans="5:10" s="110" customFormat="1" ht="19.5" customHeight="1">
      <c r="E1188" s="67"/>
      <c r="G1188" s="67"/>
      <c r="I1188" s="147"/>
      <c r="J1188" s="192"/>
    </row>
    <row r="1189" spans="5:10" s="110" customFormat="1" ht="19.5" customHeight="1">
      <c r="E1189" s="67"/>
      <c r="G1189" s="67"/>
      <c r="I1189" s="147"/>
      <c r="J1189" s="192"/>
    </row>
    <row r="1190" spans="5:10" s="110" customFormat="1" ht="19.5" customHeight="1">
      <c r="E1190" s="67"/>
      <c r="G1190" s="67"/>
      <c r="I1190" s="147"/>
      <c r="J1190" s="192"/>
    </row>
    <row r="1191" spans="5:10" s="110" customFormat="1" ht="19.5" customHeight="1">
      <c r="E1191" s="67"/>
      <c r="G1191" s="67"/>
      <c r="I1191" s="147"/>
      <c r="J1191" s="192"/>
    </row>
    <row r="1192" spans="5:10" s="110" customFormat="1" ht="19.5" customHeight="1">
      <c r="E1192" s="67"/>
      <c r="G1192" s="67"/>
      <c r="I1192" s="147"/>
      <c r="J1192" s="192"/>
    </row>
    <row r="1193" spans="5:10" s="110" customFormat="1" ht="19.5" customHeight="1">
      <c r="E1193" s="67"/>
      <c r="G1193" s="67"/>
      <c r="I1193" s="147"/>
      <c r="J1193" s="192"/>
    </row>
    <row r="1194" spans="5:10" s="110" customFormat="1" ht="19.5" customHeight="1">
      <c r="E1194" s="67"/>
      <c r="G1194" s="67"/>
      <c r="I1194" s="147"/>
      <c r="J1194" s="192"/>
    </row>
    <row r="1195" spans="5:10" s="110" customFormat="1" ht="19.5" customHeight="1">
      <c r="E1195" s="67"/>
      <c r="G1195" s="67"/>
      <c r="I1195" s="147"/>
      <c r="J1195" s="192"/>
    </row>
    <row r="1196" spans="5:10" s="110" customFormat="1" ht="19.5" customHeight="1">
      <c r="E1196" s="67"/>
      <c r="G1196" s="67"/>
      <c r="I1196" s="147"/>
      <c r="J1196" s="192"/>
    </row>
    <row r="1197" spans="5:10" s="110" customFormat="1" ht="19.5" customHeight="1">
      <c r="E1197" s="67"/>
      <c r="G1197" s="67"/>
      <c r="I1197" s="147"/>
      <c r="J1197" s="192"/>
    </row>
    <row r="1198" spans="5:10" s="110" customFormat="1" ht="19.5" customHeight="1">
      <c r="E1198" s="67"/>
      <c r="G1198" s="67"/>
      <c r="I1198" s="147"/>
      <c r="J1198" s="192"/>
    </row>
    <row r="1199" spans="5:10" s="110" customFormat="1" ht="19.5" customHeight="1">
      <c r="E1199" s="67"/>
      <c r="G1199" s="67"/>
      <c r="I1199" s="147"/>
      <c r="J1199" s="192"/>
    </row>
    <row r="1200" spans="5:10" s="110" customFormat="1" ht="19.5" customHeight="1">
      <c r="E1200" s="67"/>
      <c r="G1200" s="67"/>
      <c r="I1200" s="147"/>
      <c r="J1200" s="192"/>
    </row>
    <row r="1201" spans="5:10" s="110" customFormat="1" ht="19.5" customHeight="1">
      <c r="E1201" s="67"/>
      <c r="G1201" s="67"/>
      <c r="I1201" s="147"/>
      <c r="J1201" s="192"/>
    </row>
    <row r="1202" spans="5:10" s="110" customFormat="1" ht="19.5" customHeight="1">
      <c r="E1202" s="67"/>
      <c r="G1202" s="67"/>
      <c r="I1202" s="147"/>
      <c r="J1202" s="192"/>
    </row>
    <row r="1203" spans="5:10" s="110" customFormat="1" ht="19.5" customHeight="1">
      <c r="E1203" s="67"/>
      <c r="G1203" s="67"/>
      <c r="I1203" s="147"/>
      <c r="J1203" s="192"/>
    </row>
    <row r="1204" spans="5:10" s="110" customFormat="1" ht="19.5" customHeight="1">
      <c r="E1204" s="67"/>
      <c r="G1204" s="67"/>
      <c r="I1204" s="147"/>
      <c r="J1204" s="192"/>
    </row>
    <row r="1205" spans="5:10" s="110" customFormat="1" ht="19.5" customHeight="1">
      <c r="E1205" s="67"/>
      <c r="G1205" s="67"/>
      <c r="I1205" s="147"/>
      <c r="J1205" s="192"/>
    </row>
    <row r="1206" spans="5:10" s="110" customFormat="1" ht="19.5" customHeight="1">
      <c r="E1206" s="67"/>
      <c r="G1206" s="67"/>
      <c r="I1206" s="147"/>
      <c r="J1206" s="192"/>
    </row>
    <row r="1207" spans="5:10" s="110" customFormat="1" ht="19.5" customHeight="1">
      <c r="E1207" s="67"/>
      <c r="G1207" s="67"/>
      <c r="I1207" s="147"/>
      <c r="J1207" s="192"/>
    </row>
    <row r="1208" spans="5:10" s="110" customFormat="1" ht="19.5" customHeight="1">
      <c r="E1208" s="67"/>
      <c r="G1208" s="67"/>
      <c r="I1208" s="147"/>
      <c r="J1208" s="192"/>
    </row>
    <row r="1209" spans="5:10" s="110" customFormat="1" ht="19.5" customHeight="1">
      <c r="E1209" s="67"/>
      <c r="G1209" s="67"/>
      <c r="I1209" s="147"/>
      <c r="J1209" s="192"/>
    </row>
    <row r="1210" spans="5:10" s="110" customFormat="1" ht="19.5" customHeight="1">
      <c r="E1210" s="67"/>
      <c r="G1210" s="67"/>
      <c r="I1210" s="147"/>
      <c r="J1210" s="192"/>
    </row>
    <row r="1211" spans="5:10" s="110" customFormat="1" ht="19.5" customHeight="1">
      <c r="E1211" s="67"/>
      <c r="G1211" s="67"/>
      <c r="I1211" s="147"/>
      <c r="J1211" s="192"/>
    </row>
    <row r="1212" spans="5:10" s="110" customFormat="1" ht="19.5" customHeight="1">
      <c r="E1212" s="67"/>
      <c r="G1212" s="67"/>
      <c r="I1212" s="147"/>
      <c r="J1212" s="192"/>
    </row>
    <row r="1213" spans="5:10" s="110" customFormat="1" ht="19.5" customHeight="1">
      <c r="E1213" s="67"/>
      <c r="G1213" s="67"/>
      <c r="I1213" s="147"/>
      <c r="J1213" s="192"/>
    </row>
    <row r="1214" spans="5:10" s="110" customFormat="1" ht="19.5" customHeight="1">
      <c r="E1214" s="67"/>
      <c r="G1214" s="67"/>
      <c r="I1214" s="147"/>
      <c r="J1214" s="192"/>
    </row>
    <row r="1215" spans="5:10" s="110" customFormat="1" ht="19.5" customHeight="1">
      <c r="E1215" s="67"/>
      <c r="G1215" s="67"/>
      <c r="I1215" s="147"/>
      <c r="J1215" s="192"/>
    </row>
    <row r="1216" spans="5:10" s="110" customFormat="1" ht="19.5" customHeight="1">
      <c r="E1216" s="67"/>
      <c r="G1216" s="67"/>
      <c r="I1216" s="147"/>
      <c r="J1216" s="192"/>
    </row>
    <row r="1217" spans="5:10" s="110" customFormat="1" ht="19.5" customHeight="1">
      <c r="E1217" s="67"/>
      <c r="G1217" s="67"/>
      <c r="I1217" s="147"/>
      <c r="J1217" s="192"/>
    </row>
    <row r="1218" spans="5:10" s="110" customFormat="1" ht="19.5" customHeight="1">
      <c r="E1218" s="67"/>
      <c r="G1218" s="67"/>
      <c r="I1218" s="147"/>
      <c r="J1218" s="192"/>
    </row>
    <row r="1219" spans="5:10" s="110" customFormat="1" ht="19.5" customHeight="1">
      <c r="E1219" s="67"/>
      <c r="G1219" s="67"/>
      <c r="I1219" s="147"/>
      <c r="J1219" s="192"/>
    </row>
    <row r="1220" spans="5:10" s="110" customFormat="1" ht="19.5" customHeight="1">
      <c r="E1220" s="67"/>
      <c r="G1220" s="67"/>
      <c r="I1220" s="147"/>
      <c r="J1220" s="192"/>
    </row>
    <row r="1221" spans="5:10" s="110" customFormat="1" ht="19.5" customHeight="1">
      <c r="E1221" s="67"/>
      <c r="G1221" s="67"/>
      <c r="I1221" s="147"/>
      <c r="J1221" s="192"/>
    </row>
    <row r="1222" spans="5:10" s="110" customFormat="1" ht="19.5" customHeight="1">
      <c r="E1222" s="67"/>
      <c r="G1222" s="67"/>
      <c r="I1222" s="147"/>
      <c r="J1222" s="192"/>
    </row>
    <row r="1223" spans="5:10" s="110" customFormat="1" ht="19.5" customHeight="1">
      <c r="E1223" s="67"/>
      <c r="G1223" s="67"/>
      <c r="I1223" s="147"/>
      <c r="J1223" s="192"/>
    </row>
    <row r="1224" spans="5:10" s="110" customFormat="1" ht="19.5" customHeight="1">
      <c r="E1224" s="67"/>
      <c r="G1224" s="67"/>
      <c r="I1224" s="147"/>
      <c r="J1224" s="192"/>
    </row>
    <row r="1225" spans="5:10" s="110" customFormat="1" ht="19.5" customHeight="1">
      <c r="E1225" s="67"/>
      <c r="G1225" s="67"/>
      <c r="I1225" s="147"/>
      <c r="J1225" s="192"/>
    </row>
    <row r="1226" spans="5:10" s="110" customFormat="1" ht="19.5" customHeight="1">
      <c r="E1226" s="67"/>
      <c r="G1226" s="67"/>
      <c r="I1226" s="147"/>
      <c r="J1226" s="192"/>
    </row>
    <row r="1227" spans="5:10" s="110" customFormat="1" ht="19.5" customHeight="1">
      <c r="E1227" s="67"/>
      <c r="G1227" s="67"/>
      <c r="I1227" s="147"/>
      <c r="J1227" s="192"/>
    </row>
    <row r="1228" spans="5:10" s="110" customFormat="1" ht="19.5" customHeight="1">
      <c r="E1228" s="67"/>
      <c r="G1228" s="67"/>
      <c r="I1228" s="147"/>
      <c r="J1228" s="192"/>
    </row>
    <row r="1229" spans="5:10" s="110" customFormat="1" ht="19.5" customHeight="1">
      <c r="E1229" s="67"/>
      <c r="G1229" s="67"/>
      <c r="I1229" s="147"/>
      <c r="J1229" s="192"/>
    </row>
    <row r="1230" spans="5:10" s="110" customFormat="1" ht="19.5" customHeight="1">
      <c r="E1230" s="67"/>
      <c r="G1230" s="67"/>
      <c r="I1230" s="147"/>
      <c r="J1230" s="192"/>
    </row>
    <row r="1231" spans="5:10" s="110" customFormat="1" ht="19.5" customHeight="1">
      <c r="E1231" s="67"/>
      <c r="G1231" s="67"/>
      <c r="I1231" s="147"/>
      <c r="J1231" s="192"/>
    </row>
    <row r="1232" spans="5:10" s="110" customFormat="1" ht="19.5" customHeight="1">
      <c r="E1232" s="67"/>
      <c r="G1232" s="67"/>
      <c r="I1232" s="147"/>
      <c r="J1232" s="192"/>
    </row>
    <row r="1233" spans="5:10" s="110" customFormat="1" ht="19.5" customHeight="1">
      <c r="E1233" s="67"/>
      <c r="G1233" s="67"/>
      <c r="I1233" s="147"/>
      <c r="J1233" s="192"/>
    </row>
    <row r="1234" spans="5:10" s="110" customFormat="1" ht="19.5" customHeight="1">
      <c r="E1234" s="67"/>
      <c r="G1234" s="67"/>
      <c r="I1234" s="147"/>
      <c r="J1234" s="192"/>
    </row>
    <row r="1235" spans="5:10" s="110" customFormat="1" ht="19.5" customHeight="1">
      <c r="E1235" s="67"/>
      <c r="G1235" s="67"/>
      <c r="I1235" s="147"/>
      <c r="J1235" s="192"/>
    </row>
    <row r="1236" spans="5:10" s="110" customFormat="1" ht="19.5" customHeight="1">
      <c r="E1236" s="67"/>
      <c r="G1236" s="67"/>
      <c r="I1236" s="147"/>
      <c r="J1236" s="192"/>
    </row>
    <row r="1237" spans="5:10" s="110" customFormat="1" ht="19.5" customHeight="1">
      <c r="E1237" s="67"/>
      <c r="G1237" s="67"/>
      <c r="I1237" s="147"/>
      <c r="J1237" s="192"/>
    </row>
    <row r="1238" spans="5:10" s="110" customFormat="1" ht="19.5" customHeight="1">
      <c r="E1238" s="67"/>
      <c r="G1238" s="67"/>
      <c r="I1238" s="147"/>
      <c r="J1238" s="192"/>
    </row>
    <row r="1239" spans="5:10" s="110" customFormat="1" ht="19.5" customHeight="1">
      <c r="E1239" s="67"/>
      <c r="G1239" s="67"/>
      <c r="I1239" s="147"/>
      <c r="J1239" s="192"/>
    </row>
    <row r="1240" spans="5:10" s="110" customFormat="1" ht="19.5" customHeight="1">
      <c r="E1240" s="67"/>
      <c r="G1240" s="67"/>
      <c r="I1240" s="147"/>
      <c r="J1240" s="192"/>
    </row>
    <row r="1241" spans="5:10" s="110" customFormat="1" ht="19.5" customHeight="1">
      <c r="E1241" s="67"/>
      <c r="G1241" s="67"/>
      <c r="I1241" s="147"/>
      <c r="J1241" s="192"/>
    </row>
    <row r="1242" spans="5:10" s="110" customFormat="1" ht="19.5" customHeight="1">
      <c r="E1242" s="67"/>
      <c r="G1242" s="67"/>
      <c r="I1242" s="147"/>
      <c r="J1242" s="192"/>
    </row>
    <row r="1243" spans="5:10" s="110" customFormat="1" ht="19.5" customHeight="1">
      <c r="E1243" s="67"/>
      <c r="G1243" s="67"/>
      <c r="I1243" s="147"/>
      <c r="J1243" s="192"/>
    </row>
    <row r="1244" spans="5:10" s="110" customFormat="1" ht="19.5" customHeight="1">
      <c r="E1244" s="67"/>
      <c r="G1244" s="67"/>
      <c r="I1244" s="147"/>
      <c r="J1244" s="192"/>
    </row>
    <row r="1245" spans="5:10" s="110" customFormat="1" ht="19.5" customHeight="1">
      <c r="E1245" s="67"/>
      <c r="G1245" s="67"/>
      <c r="I1245" s="147"/>
      <c r="J1245" s="192"/>
    </row>
    <row r="1246" spans="5:10" s="110" customFormat="1" ht="19.5" customHeight="1">
      <c r="E1246" s="67"/>
      <c r="G1246" s="67"/>
      <c r="I1246" s="147"/>
      <c r="J1246" s="192"/>
    </row>
    <row r="1247" spans="5:10" s="110" customFormat="1" ht="19.5" customHeight="1">
      <c r="E1247" s="67"/>
      <c r="G1247" s="67"/>
      <c r="I1247" s="147"/>
      <c r="J1247" s="192"/>
    </row>
    <row r="1248" spans="5:10" s="110" customFormat="1" ht="19.5" customHeight="1">
      <c r="E1248" s="67"/>
      <c r="G1248" s="67"/>
      <c r="I1248" s="147"/>
      <c r="J1248" s="192"/>
    </row>
    <row r="1249" spans="5:10" s="110" customFormat="1" ht="19.5" customHeight="1">
      <c r="E1249" s="67"/>
      <c r="G1249" s="67"/>
      <c r="I1249" s="147"/>
      <c r="J1249" s="192"/>
    </row>
    <row r="1250" spans="5:10" s="110" customFormat="1" ht="19.5" customHeight="1">
      <c r="E1250" s="67"/>
      <c r="G1250" s="67"/>
      <c r="I1250" s="147"/>
      <c r="J1250" s="192"/>
    </row>
    <row r="1251" spans="5:10" s="110" customFormat="1" ht="19.5" customHeight="1">
      <c r="E1251" s="67"/>
      <c r="G1251" s="67"/>
      <c r="I1251" s="147"/>
      <c r="J1251" s="192"/>
    </row>
    <row r="1252" spans="5:10" s="110" customFormat="1" ht="19.5" customHeight="1">
      <c r="E1252" s="67"/>
      <c r="G1252" s="67"/>
      <c r="I1252" s="147"/>
      <c r="J1252" s="192"/>
    </row>
    <row r="1253" spans="5:10" s="110" customFormat="1" ht="19.5" customHeight="1">
      <c r="E1253" s="67"/>
      <c r="G1253" s="67"/>
      <c r="I1253" s="147"/>
      <c r="J1253" s="192"/>
    </row>
    <row r="1254" spans="5:10" s="110" customFormat="1" ht="19.5" customHeight="1">
      <c r="E1254" s="67"/>
      <c r="G1254" s="67"/>
      <c r="I1254" s="147"/>
      <c r="J1254" s="192"/>
    </row>
    <row r="1255" spans="5:10" s="110" customFormat="1" ht="19.5" customHeight="1">
      <c r="E1255" s="67"/>
      <c r="G1255" s="67"/>
      <c r="I1255" s="147"/>
      <c r="J1255" s="192"/>
    </row>
    <row r="1256" spans="5:10" s="110" customFormat="1" ht="19.5" customHeight="1">
      <c r="E1256" s="67"/>
      <c r="G1256" s="67"/>
      <c r="I1256" s="147"/>
      <c r="J1256" s="192"/>
    </row>
    <row r="1257" spans="5:10" s="110" customFormat="1" ht="19.5" customHeight="1">
      <c r="E1257" s="67"/>
      <c r="G1257" s="67"/>
      <c r="I1257" s="147"/>
      <c r="J1257" s="192"/>
    </row>
    <row r="1258" spans="5:10" s="110" customFormat="1" ht="19.5" customHeight="1">
      <c r="E1258" s="67"/>
      <c r="G1258" s="67"/>
      <c r="I1258" s="147"/>
      <c r="J1258" s="192"/>
    </row>
    <row r="1259" spans="5:10" s="110" customFormat="1" ht="19.5" customHeight="1">
      <c r="E1259" s="67"/>
      <c r="G1259" s="67"/>
      <c r="I1259" s="147"/>
      <c r="J1259" s="192"/>
    </row>
    <row r="1260" spans="5:10" s="110" customFormat="1" ht="19.5" customHeight="1">
      <c r="E1260" s="67"/>
      <c r="G1260" s="67"/>
      <c r="I1260" s="147"/>
      <c r="J1260" s="192"/>
    </row>
    <row r="1261" spans="5:10" s="110" customFormat="1" ht="19.5" customHeight="1">
      <c r="E1261" s="67"/>
      <c r="G1261" s="67"/>
      <c r="I1261" s="147"/>
      <c r="J1261" s="192"/>
    </row>
    <row r="1262" spans="5:10" s="110" customFormat="1" ht="19.5" customHeight="1">
      <c r="E1262" s="67"/>
      <c r="G1262" s="67"/>
      <c r="I1262" s="147"/>
      <c r="J1262" s="192"/>
    </row>
    <row r="1263" spans="5:10" s="110" customFormat="1" ht="19.5" customHeight="1">
      <c r="E1263" s="67"/>
      <c r="G1263" s="67"/>
      <c r="I1263" s="147"/>
      <c r="J1263" s="192"/>
    </row>
    <row r="1264" spans="5:10" s="110" customFormat="1" ht="19.5" customHeight="1">
      <c r="E1264" s="67"/>
      <c r="G1264" s="67"/>
      <c r="I1264" s="147"/>
      <c r="J1264" s="192"/>
    </row>
    <row r="1265" spans="5:10" s="110" customFormat="1" ht="19.5" customHeight="1">
      <c r="E1265" s="67"/>
      <c r="G1265" s="67"/>
      <c r="I1265" s="147"/>
      <c r="J1265" s="192"/>
    </row>
    <row r="1266" spans="5:10" s="110" customFormat="1" ht="19.5" customHeight="1">
      <c r="E1266" s="67"/>
      <c r="G1266" s="67"/>
      <c r="I1266" s="147"/>
      <c r="J1266" s="192"/>
    </row>
    <row r="1267" spans="5:10" s="110" customFormat="1" ht="19.5" customHeight="1">
      <c r="E1267" s="67"/>
      <c r="G1267" s="67"/>
      <c r="I1267" s="147"/>
      <c r="J1267" s="192"/>
    </row>
    <row r="1268" spans="5:10" s="110" customFormat="1" ht="19.5" customHeight="1">
      <c r="E1268" s="67"/>
      <c r="G1268" s="67"/>
      <c r="I1268" s="147"/>
      <c r="J1268" s="192"/>
    </row>
    <row r="1269" spans="5:10" s="110" customFormat="1" ht="19.5" customHeight="1">
      <c r="E1269" s="67"/>
      <c r="G1269" s="67"/>
      <c r="I1269" s="147"/>
      <c r="J1269" s="192"/>
    </row>
    <row r="1270" spans="5:10" s="110" customFormat="1" ht="19.5" customHeight="1">
      <c r="E1270" s="67"/>
      <c r="G1270" s="67"/>
      <c r="I1270" s="147"/>
      <c r="J1270" s="192"/>
    </row>
    <row r="1271" spans="5:10" s="110" customFormat="1" ht="19.5" customHeight="1">
      <c r="E1271" s="67"/>
      <c r="G1271" s="67"/>
      <c r="I1271" s="147"/>
      <c r="J1271" s="192"/>
    </row>
    <row r="1272" spans="5:10" s="110" customFormat="1" ht="19.5" customHeight="1">
      <c r="E1272" s="67"/>
      <c r="G1272" s="67"/>
      <c r="I1272" s="147"/>
      <c r="J1272" s="192"/>
    </row>
    <row r="1273" spans="5:10" s="110" customFormat="1" ht="19.5" customHeight="1">
      <c r="E1273" s="67"/>
      <c r="G1273" s="67"/>
      <c r="I1273" s="147"/>
      <c r="J1273" s="192"/>
    </row>
    <row r="1274" spans="5:10" s="110" customFormat="1" ht="19.5" customHeight="1">
      <c r="E1274" s="67"/>
      <c r="G1274" s="67"/>
      <c r="I1274" s="147"/>
      <c r="J1274" s="192"/>
    </row>
    <row r="1275" spans="5:10" s="110" customFormat="1" ht="19.5" customHeight="1">
      <c r="E1275" s="67"/>
      <c r="G1275" s="67"/>
      <c r="I1275" s="147"/>
      <c r="J1275" s="192"/>
    </row>
    <row r="1276" spans="5:10" s="110" customFormat="1" ht="19.5" customHeight="1">
      <c r="E1276" s="67"/>
      <c r="G1276" s="67"/>
      <c r="I1276" s="147"/>
      <c r="J1276" s="192"/>
    </row>
    <row r="1277" spans="5:10" s="110" customFormat="1" ht="19.5" customHeight="1">
      <c r="E1277" s="67"/>
      <c r="G1277" s="67"/>
      <c r="I1277" s="147"/>
      <c r="J1277" s="192"/>
    </row>
    <row r="1278" spans="5:10" s="110" customFormat="1" ht="19.5" customHeight="1">
      <c r="E1278" s="67"/>
      <c r="G1278" s="67"/>
      <c r="I1278" s="147"/>
      <c r="J1278" s="192"/>
    </row>
    <row r="1279" spans="5:10" s="110" customFormat="1" ht="19.5" customHeight="1">
      <c r="E1279" s="67"/>
      <c r="G1279" s="67"/>
      <c r="I1279" s="147"/>
      <c r="J1279" s="192"/>
    </row>
    <row r="1280" spans="5:10" s="110" customFormat="1" ht="19.5" customHeight="1">
      <c r="E1280" s="67"/>
      <c r="G1280" s="67"/>
      <c r="I1280" s="147"/>
      <c r="J1280" s="192"/>
    </row>
    <row r="1281" spans="5:10" s="110" customFormat="1" ht="19.5" customHeight="1">
      <c r="E1281" s="67"/>
      <c r="G1281" s="67"/>
      <c r="I1281" s="147"/>
      <c r="J1281" s="192"/>
    </row>
    <row r="1282" spans="5:10" s="110" customFormat="1" ht="19.5" customHeight="1">
      <c r="E1282" s="67"/>
      <c r="G1282" s="67"/>
      <c r="I1282" s="147"/>
      <c r="J1282" s="192"/>
    </row>
    <row r="1283" spans="5:10" s="110" customFormat="1" ht="19.5" customHeight="1">
      <c r="E1283" s="67"/>
      <c r="G1283" s="67"/>
      <c r="I1283" s="147"/>
      <c r="J1283" s="192"/>
    </row>
    <row r="1284" spans="5:10" s="110" customFormat="1" ht="19.5" customHeight="1">
      <c r="E1284" s="67"/>
      <c r="G1284" s="67"/>
      <c r="I1284" s="147"/>
      <c r="J1284" s="192"/>
    </row>
    <row r="1285" spans="5:10" s="110" customFormat="1" ht="19.5" customHeight="1">
      <c r="E1285" s="67"/>
      <c r="G1285" s="67"/>
      <c r="I1285" s="147"/>
      <c r="J1285" s="192"/>
    </row>
    <row r="1286" spans="5:10" s="110" customFormat="1" ht="19.5" customHeight="1">
      <c r="E1286" s="67"/>
      <c r="G1286" s="67"/>
      <c r="I1286" s="147"/>
      <c r="J1286" s="192"/>
    </row>
    <row r="1287" spans="5:10" s="110" customFormat="1" ht="19.5" customHeight="1">
      <c r="E1287" s="67"/>
      <c r="G1287" s="67"/>
      <c r="I1287" s="147"/>
      <c r="J1287" s="192"/>
    </row>
    <row r="1288" spans="5:10" s="110" customFormat="1" ht="19.5" customHeight="1">
      <c r="E1288" s="67"/>
      <c r="G1288" s="67"/>
      <c r="I1288" s="147"/>
      <c r="J1288" s="192"/>
    </row>
    <row r="1289" spans="5:10" s="110" customFormat="1" ht="19.5" customHeight="1">
      <c r="E1289" s="67"/>
      <c r="G1289" s="67"/>
      <c r="I1289" s="147"/>
      <c r="J1289" s="192"/>
    </row>
    <row r="1290" spans="5:10" s="110" customFormat="1" ht="19.5" customHeight="1">
      <c r="E1290" s="67"/>
      <c r="G1290" s="67"/>
      <c r="I1290" s="147"/>
      <c r="J1290" s="192"/>
    </row>
    <row r="1291" spans="5:10" s="110" customFormat="1" ht="19.5" customHeight="1">
      <c r="E1291" s="67"/>
      <c r="G1291" s="67"/>
      <c r="I1291" s="147"/>
      <c r="J1291" s="192"/>
    </row>
    <row r="1292" spans="5:10" s="110" customFormat="1" ht="19.5" customHeight="1">
      <c r="E1292" s="67"/>
      <c r="G1292" s="67"/>
      <c r="I1292" s="147"/>
      <c r="J1292" s="192"/>
    </row>
    <row r="1293" spans="5:10" s="110" customFormat="1" ht="19.5" customHeight="1">
      <c r="E1293" s="67"/>
      <c r="G1293" s="67"/>
      <c r="I1293" s="147"/>
      <c r="J1293" s="192"/>
    </row>
    <row r="1294" spans="5:10" s="110" customFormat="1" ht="19.5" customHeight="1">
      <c r="E1294" s="67"/>
      <c r="G1294" s="67"/>
      <c r="I1294" s="147"/>
      <c r="J1294" s="192"/>
    </row>
    <row r="1295" spans="5:10" s="110" customFormat="1" ht="19.5" customHeight="1">
      <c r="E1295" s="67"/>
      <c r="G1295" s="67"/>
      <c r="I1295" s="147"/>
      <c r="J1295" s="192"/>
    </row>
    <row r="1296" spans="5:10" s="110" customFormat="1" ht="19.5" customHeight="1">
      <c r="E1296" s="67"/>
      <c r="G1296" s="67"/>
      <c r="I1296" s="147"/>
      <c r="J1296" s="192"/>
    </row>
    <row r="1297" spans="5:10" s="110" customFormat="1" ht="19.5" customHeight="1">
      <c r="E1297" s="67"/>
      <c r="G1297" s="67"/>
      <c r="I1297" s="147"/>
      <c r="J1297" s="192"/>
    </row>
    <row r="1298" spans="5:10" s="110" customFormat="1" ht="19.5" customHeight="1">
      <c r="E1298" s="67"/>
      <c r="G1298" s="67"/>
      <c r="I1298" s="147"/>
      <c r="J1298" s="192"/>
    </row>
    <row r="1299" spans="5:10" s="110" customFormat="1" ht="19.5" customHeight="1">
      <c r="E1299" s="67"/>
      <c r="G1299" s="67"/>
      <c r="I1299" s="147"/>
      <c r="J1299" s="192"/>
    </row>
    <row r="1300" spans="5:10" s="110" customFormat="1" ht="19.5" customHeight="1">
      <c r="E1300" s="67"/>
      <c r="G1300" s="67"/>
      <c r="I1300" s="147"/>
      <c r="J1300" s="192"/>
    </row>
    <row r="1301" spans="5:10" s="110" customFormat="1" ht="19.5" customHeight="1">
      <c r="E1301" s="67"/>
      <c r="G1301" s="67"/>
      <c r="I1301" s="147"/>
      <c r="J1301" s="192"/>
    </row>
    <row r="1302" spans="5:10" s="110" customFormat="1" ht="19.5" customHeight="1">
      <c r="E1302" s="67"/>
      <c r="G1302" s="67"/>
      <c r="I1302" s="147"/>
      <c r="J1302" s="192"/>
    </row>
    <row r="1303" spans="5:10" s="110" customFormat="1" ht="19.5" customHeight="1">
      <c r="E1303" s="67"/>
      <c r="G1303" s="67"/>
      <c r="I1303" s="147"/>
      <c r="J1303" s="192"/>
    </row>
    <row r="1304" spans="5:10" s="110" customFormat="1" ht="19.5" customHeight="1">
      <c r="E1304" s="67"/>
      <c r="G1304" s="67"/>
      <c r="I1304" s="147"/>
      <c r="J1304" s="192"/>
    </row>
    <row r="1305" spans="5:10" s="110" customFormat="1" ht="19.5" customHeight="1">
      <c r="E1305" s="67"/>
      <c r="G1305" s="67"/>
      <c r="I1305" s="147"/>
      <c r="J1305" s="192"/>
    </row>
    <row r="1306" spans="5:10" s="110" customFormat="1" ht="19.5" customHeight="1">
      <c r="E1306" s="67"/>
      <c r="G1306" s="67"/>
      <c r="I1306" s="147"/>
      <c r="J1306" s="192"/>
    </row>
    <row r="1307" spans="5:10" s="110" customFormat="1" ht="19.5" customHeight="1">
      <c r="E1307" s="67"/>
      <c r="G1307" s="67"/>
      <c r="I1307" s="147"/>
      <c r="J1307" s="192"/>
    </row>
    <row r="1308" spans="5:10" s="110" customFormat="1" ht="19.5" customHeight="1">
      <c r="E1308" s="67"/>
      <c r="G1308" s="67"/>
      <c r="I1308" s="147"/>
      <c r="J1308" s="192"/>
    </row>
    <row r="1309" spans="5:10" s="110" customFormat="1" ht="19.5" customHeight="1">
      <c r="E1309" s="67"/>
      <c r="G1309" s="67"/>
      <c r="I1309" s="147"/>
      <c r="J1309" s="192"/>
    </row>
    <row r="1310" spans="5:10" s="110" customFormat="1" ht="19.5" customHeight="1">
      <c r="E1310" s="67"/>
      <c r="G1310" s="67"/>
      <c r="I1310" s="147"/>
      <c r="J1310" s="192"/>
    </row>
    <row r="1311" spans="5:10" s="110" customFormat="1" ht="19.5" customHeight="1">
      <c r="E1311" s="67"/>
      <c r="G1311" s="67"/>
      <c r="I1311" s="147"/>
      <c r="J1311" s="192"/>
    </row>
    <row r="1312" spans="5:10" s="110" customFormat="1" ht="19.5" customHeight="1">
      <c r="E1312" s="67"/>
      <c r="G1312" s="67"/>
      <c r="I1312" s="147"/>
      <c r="J1312" s="192"/>
    </row>
    <row r="1313" spans="5:10" s="110" customFormat="1" ht="19.5" customHeight="1">
      <c r="E1313" s="67"/>
      <c r="G1313" s="67"/>
      <c r="I1313" s="147"/>
      <c r="J1313" s="192"/>
    </row>
    <row r="1314" spans="5:10" s="110" customFormat="1" ht="19.5" customHeight="1">
      <c r="E1314" s="67"/>
      <c r="G1314" s="67"/>
      <c r="I1314" s="147"/>
      <c r="J1314" s="192"/>
    </row>
    <row r="1315" spans="5:10" s="110" customFormat="1" ht="19.5" customHeight="1">
      <c r="E1315" s="67"/>
      <c r="G1315" s="67"/>
      <c r="I1315" s="147"/>
      <c r="J1315" s="192"/>
    </row>
    <row r="1316" spans="5:10" s="110" customFormat="1" ht="19.5" customHeight="1">
      <c r="E1316" s="67"/>
      <c r="G1316" s="67"/>
      <c r="I1316" s="147"/>
      <c r="J1316" s="192"/>
    </row>
    <row r="1317" spans="5:10" s="110" customFormat="1" ht="19.5" customHeight="1">
      <c r="E1317" s="67"/>
      <c r="G1317" s="67"/>
      <c r="I1317" s="147"/>
      <c r="J1317" s="192"/>
    </row>
    <row r="1318" spans="5:10" s="110" customFormat="1" ht="19.5" customHeight="1">
      <c r="E1318" s="67"/>
      <c r="G1318" s="67"/>
      <c r="I1318" s="147"/>
      <c r="J1318" s="192"/>
    </row>
    <row r="1319" spans="5:10" s="110" customFormat="1" ht="19.5" customHeight="1">
      <c r="E1319" s="67"/>
      <c r="G1319" s="67"/>
      <c r="I1319" s="147"/>
      <c r="J1319" s="192"/>
    </row>
    <row r="1320" spans="5:10" s="110" customFormat="1" ht="19.5" customHeight="1">
      <c r="E1320" s="67"/>
      <c r="G1320" s="67"/>
      <c r="I1320" s="147"/>
      <c r="J1320" s="192"/>
    </row>
    <row r="1321" spans="5:10" s="110" customFormat="1" ht="19.5" customHeight="1">
      <c r="E1321" s="67"/>
      <c r="G1321" s="67"/>
      <c r="I1321" s="147"/>
      <c r="J1321" s="192"/>
    </row>
    <row r="1322" spans="5:10" s="110" customFormat="1" ht="19.5" customHeight="1">
      <c r="E1322" s="67"/>
      <c r="G1322" s="67"/>
      <c r="I1322" s="147"/>
      <c r="J1322" s="192"/>
    </row>
    <row r="1323" spans="5:10" s="110" customFormat="1" ht="19.5" customHeight="1">
      <c r="E1323" s="67"/>
      <c r="G1323" s="67"/>
      <c r="I1323" s="147"/>
      <c r="J1323" s="192"/>
    </row>
    <row r="1324" spans="5:10" s="110" customFormat="1" ht="19.5" customHeight="1">
      <c r="E1324" s="67"/>
      <c r="G1324" s="67"/>
      <c r="I1324" s="147"/>
      <c r="J1324" s="192"/>
    </row>
    <row r="1325" spans="5:10" s="110" customFormat="1" ht="19.5" customHeight="1">
      <c r="E1325" s="67"/>
      <c r="G1325" s="67"/>
      <c r="I1325" s="147"/>
      <c r="J1325" s="192"/>
    </row>
    <row r="1326" spans="5:10" s="110" customFormat="1" ht="19.5" customHeight="1">
      <c r="E1326" s="67"/>
      <c r="G1326" s="67"/>
      <c r="I1326" s="147"/>
      <c r="J1326" s="192"/>
    </row>
    <row r="1327" spans="5:10" s="110" customFormat="1" ht="19.5" customHeight="1">
      <c r="E1327" s="67"/>
      <c r="G1327" s="67"/>
      <c r="I1327" s="147"/>
      <c r="J1327" s="192"/>
    </row>
    <row r="1328" spans="5:10" s="110" customFormat="1" ht="19.5" customHeight="1">
      <c r="E1328" s="67"/>
      <c r="G1328" s="67"/>
      <c r="I1328" s="147"/>
      <c r="J1328" s="192"/>
    </row>
    <row r="1329" spans="5:10" s="110" customFormat="1" ht="19.5" customHeight="1">
      <c r="E1329" s="67"/>
      <c r="G1329" s="67"/>
      <c r="I1329" s="147"/>
      <c r="J1329" s="192"/>
    </row>
    <row r="1330" spans="5:10" s="110" customFormat="1" ht="19.5" customHeight="1">
      <c r="E1330" s="67"/>
      <c r="G1330" s="67"/>
      <c r="I1330" s="147"/>
      <c r="J1330" s="192"/>
    </row>
    <row r="1331" spans="5:10" s="110" customFormat="1" ht="19.5" customHeight="1">
      <c r="E1331" s="67"/>
      <c r="G1331" s="67"/>
      <c r="I1331" s="147"/>
      <c r="J1331" s="192"/>
    </row>
    <row r="1332" spans="5:10" s="110" customFormat="1" ht="19.5" customHeight="1">
      <c r="E1332" s="67"/>
      <c r="G1332" s="67"/>
      <c r="I1332" s="147"/>
      <c r="J1332" s="192"/>
    </row>
    <row r="1333" spans="5:10" s="110" customFormat="1" ht="19.5" customHeight="1">
      <c r="E1333" s="67"/>
      <c r="G1333" s="67"/>
      <c r="I1333" s="147"/>
      <c r="J1333" s="192"/>
    </row>
    <row r="1334" spans="5:10" s="110" customFormat="1" ht="19.5" customHeight="1">
      <c r="E1334" s="67"/>
      <c r="G1334" s="67"/>
      <c r="I1334" s="147"/>
      <c r="J1334" s="192"/>
    </row>
    <row r="1335" spans="5:10" s="110" customFormat="1" ht="19.5" customHeight="1">
      <c r="E1335" s="67"/>
      <c r="G1335" s="67"/>
      <c r="I1335" s="147"/>
      <c r="J1335" s="192"/>
    </row>
    <row r="1336" spans="5:10" s="110" customFormat="1" ht="19.5" customHeight="1">
      <c r="E1336" s="67"/>
      <c r="G1336" s="67"/>
      <c r="I1336" s="147"/>
      <c r="J1336" s="192"/>
    </row>
    <row r="1337" spans="5:10" s="110" customFormat="1" ht="19.5" customHeight="1">
      <c r="E1337" s="67"/>
      <c r="G1337" s="67"/>
      <c r="I1337" s="147"/>
      <c r="J1337" s="192"/>
    </row>
    <row r="1338" spans="5:10" s="110" customFormat="1" ht="19.5" customHeight="1">
      <c r="E1338" s="67"/>
      <c r="G1338" s="67"/>
      <c r="I1338" s="147"/>
      <c r="J1338" s="192"/>
    </row>
    <row r="1339" spans="5:10" s="110" customFormat="1" ht="19.5" customHeight="1">
      <c r="E1339" s="67"/>
      <c r="G1339" s="67"/>
      <c r="I1339" s="147"/>
      <c r="J1339" s="192"/>
    </row>
    <row r="1340" spans="5:10" s="110" customFormat="1" ht="19.5" customHeight="1">
      <c r="E1340" s="67"/>
      <c r="G1340" s="67"/>
      <c r="I1340" s="147"/>
      <c r="J1340" s="192"/>
    </row>
    <row r="1341" spans="5:10" s="110" customFormat="1" ht="19.5" customHeight="1">
      <c r="E1341" s="67"/>
      <c r="G1341" s="67"/>
      <c r="I1341" s="147"/>
      <c r="J1341" s="192"/>
    </row>
    <row r="1342" spans="5:10" s="110" customFormat="1" ht="19.5" customHeight="1">
      <c r="E1342" s="67"/>
      <c r="G1342" s="67"/>
      <c r="I1342" s="147"/>
      <c r="J1342" s="192"/>
    </row>
    <row r="1343" spans="5:10" s="110" customFormat="1" ht="19.5" customHeight="1">
      <c r="E1343" s="67"/>
      <c r="G1343" s="67"/>
      <c r="I1343" s="147"/>
      <c r="J1343" s="192"/>
    </row>
    <row r="1344" spans="5:10" s="110" customFormat="1" ht="19.5" customHeight="1">
      <c r="E1344" s="67"/>
      <c r="G1344" s="67"/>
      <c r="I1344" s="147"/>
      <c r="J1344" s="192"/>
    </row>
    <row r="1345" spans="5:10" s="110" customFormat="1" ht="19.5" customHeight="1">
      <c r="E1345" s="67"/>
      <c r="G1345" s="67"/>
      <c r="I1345" s="147"/>
      <c r="J1345" s="192"/>
    </row>
    <row r="1346" spans="5:10" s="110" customFormat="1" ht="19.5" customHeight="1">
      <c r="E1346" s="67"/>
      <c r="G1346" s="67"/>
      <c r="I1346" s="147"/>
      <c r="J1346" s="192"/>
    </row>
    <row r="1347" spans="5:10" s="110" customFormat="1" ht="19.5" customHeight="1">
      <c r="E1347" s="67"/>
      <c r="G1347" s="67"/>
      <c r="I1347" s="147"/>
      <c r="J1347" s="192"/>
    </row>
    <row r="1348" spans="5:10" s="110" customFormat="1" ht="19.5" customHeight="1">
      <c r="E1348" s="67"/>
      <c r="G1348" s="67"/>
      <c r="I1348" s="147"/>
      <c r="J1348" s="192"/>
    </row>
    <row r="1349" spans="5:10" s="110" customFormat="1" ht="19.5" customHeight="1">
      <c r="E1349" s="67"/>
      <c r="G1349" s="67"/>
      <c r="I1349" s="147"/>
      <c r="J1349" s="192"/>
    </row>
    <row r="1350" spans="5:10" s="110" customFormat="1" ht="19.5" customHeight="1">
      <c r="E1350" s="67"/>
      <c r="G1350" s="67"/>
      <c r="I1350" s="147"/>
      <c r="J1350" s="192"/>
    </row>
    <row r="1351" spans="5:10" s="110" customFormat="1" ht="19.5" customHeight="1">
      <c r="E1351" s="67"/>
      <c r="G1351" s="67"/>
      <c r="I1351" s="147"/>
      <c r="J1351" s="192"/>
    </row>
    <row r="1352" spans="5:10" s="110" customFormat="1" ht="19.5" customHeight="1">
      <c r="E1352" s="67"/>
      <c r="G1352" s="67"/>
      <c r="I1352" s="147"/>
      <c r="J1352" s="192"/>
    </row>
    <row r="1353" spans="5:10" s="110" customFormat="1" ht="19.5" customHeight="1">
      <c r="E1353" s="67"/>
      <c r="G1353" s="67"/>
      <c r="I1353" s="147"/>
      <c r="J1353" s="192"/>
    </row>
    <row r="1354" spans="5:10" s="110" customFormat="1" ht="19.5" customHeight="1">
      <c r="E1354" s="67"/>
      <c r="G1354" s="67"/>
      <c r="I1354" s="147"/>
      <c r="J1354" s="192"/>
    </row>
    <row r="1355" spans="5:10" s="110" customFormat="1" ht="19.5" customHeight="1">
      <c r="E1355" s="67"/>
      <c r="G1355" s="67"/>
      <c r="I1355" s="147"/>
      <c r="J1355" s="192"/>
    </row>
    <row r="1356" spans="5:10" s="110" customFormat="1" ht="19.5" customHeight="1">
      <c r="E1356" s="67"/>
      <c r="G1356" s="67"/>
      <c r="I1356" s="147"/>
      <c r="J1356" s="192"/>
    </row>
    <row r="1357" spans="5:10" s="110" customFormat="1" ht="19.5" customHeight="1">
      <c r="E1357" s="67"/>
      <c r="G1357" s="67"/>
      <c r="I1357" s="147"/>
      <c r="J1357" s="192"/>
    </row>
    <row r="1358" spans="5:10" s="110" customFormat="1" ht="19.5" customHeight="1">
      <c r="E1358" s="67"/>
      <c r="G1358" s="67"/>
      <c r="I1358" s="147"/>
      <c r="J1358" s="192"/>
    </row>
    <row r="1359" spans="5:10" s="110" customFormat="1" ht="19.5" customHeight="1">
      <c r="E1359" s="67"/>
      <c r="G1359" s="67"/>
      <c r="I1359" s="147"/>
      <c r="J1359" s="192"/>
    </row>
    <row r="1360" spans="5:10" s="110" customFormat="1" ht="19.5" customHeight="1">
      <c r="E1360" s="67"/>
      <c r="G1360" s="67"/>
      <c r="I1360" s="147"/>
      <c r="J1360" s="192"/>
    </row>
    <row r="1361" spans="5:10" s="110" customFormat="1" ht="19.5" customHeight="1">
      <c r="E1361" s="67"/>
      <c r="G1361" s="67"/>
      <c r="I1361" s="147"/>
      <c r="J1361" s="192"/>
    </row>
    <row r="1362" spans="5:10" s="110" customFormat="1" ht="19.5" customHeight="1">
      <c r="E1362" s="67"/>
      <c r="G1362" s="67"/>
      <c r="I1362" s="147"/>
      <c r="J1362" s="192"/>
    </row>
    <row r="1363" spans="5:10" s="110" customFormat="1" ht="19.5" customHeight="1">
      <c r="E1363" s="67"/>
      <c r="G1363" s="67"/>
      <c r="I1363" s="147"/>
      <c r="J1363" s="192"/>
    </row>
    <row r="1364" spans="5:10" s="110" customFormat="1" ht="19.5" customHeight="1">
      <c r="E1364" s="67"/>
      <c r="G1364" s="67"/>
      <c r="I1364" s="147"/>
      <c r="J1364" s="192"/>
    </row>
    <row r="1365" spans="5:10" s="110" customFormat="1" ht="19.5" customHeight="1">
      <c r="E1365" s="67"/>
      <c r="G1365" s="67"/>
      <c r="I1365" s="147"/>
      <c r="J1365" s="192"/>
    </row>
    <row r="1366" spans="5:10" s="110" customFormat="1" ht="19.5" customHeight="1">
      <c r="E1366" s="67"/>
      <c r="G1366" s="67"/>
      <c r="I1366" s="147"/>
      <c r="J1366" s="192"/>
    </row>
    <row r="1367" spans="5:10" s="110" customFormat="1" ht="19.5" customHeight="1">
      <c r="E1367" s="67"/>
      <c r="G1367" s="67"/>
      <c r="I1367" s="147"/>
      <c r="J1367" s="192"/>
    </row>
    <row r="1368" spans="5:10" s="110" customFormat="1" ht="19.5" customHeight="1">
      <c r="E1368" s="67"/>
      <c r="G1368" s="67"/>
      <c r="I1368" s="147"/>
      <c r="J1368" s="192"/>
    </row>
    <row r="1369" spans="5:10" s="110" customFormat="1" ht="19.5" customHeight="1">
      <c r="E1369" s="67"/>
      <c r="G1369" s="67"/>
      <c r="I1369" s="147"/>
      <c r="J1369" s="192"/>
    </row>
    <row r="1370" spans="5:10" s="110" customFormat="1" ht="19.5" customHeight="1">
      <c r="E1370" s="67"/>
      <c r="G1370" s="67"/>
      <c r="I1370" s="147"/>
      <c r="J1370" s="192"/>
    </row>
    <row r="1371" spans="5:10" s="110" customFormat="1" ht="19.5" customHeight="1">
      <c r="E1371" s="67"/>
      <c r="G1371" s="67"/>
      <c r="I1371" s="147"/>
      <c r="J1371" s="192"/>
    </row>
    <row r="1372" spans="5:10" s="110" customFormat="1" ht="19.5" customHeight="1">
      <c r="E1372" s="67"/>
      <c r="G1372" s="67"/>
      <c r="I1372" s="147"/>
      <c r="J1372" s="192"/>
    </row>
    <row r="1373" spans="5:10" s="110" customFormat="1" ht="19.5" customHeight="1">
      <c r="E1373" s="67"/>
      <c r="G1373" s="67"/>
      <c r="I1373" s="147"/>
      <c r="J1373" s="192"/>
    </row>
    <row r="1374" spans="5:10" s="110" customFormat="1" ht="19.5" customHeight="1">
      <c r="E1374" s="67"/>
      <c r="G1374" s="67"/>
      <c r="I1374" s="147"/>
      <c r="J1374" s="192"/>
    </row>
    <row r="1375" spans="5:10" s="110" customFormat="1" ht="19.5" customHeight="1">
      <c r="E1375" s="67"/>
      <c r="G1375" s="67"/>
      <c r="I1375" s="147"/>
      <c r="J1375" s="192"/>
    </row>
    <row r="1376" spans="5:10" s="110" customFormat="1" ht="19.5" customHeight="1">
      <c r="E1376" s="67"/>
      <c r="G1376" s="67"/>
      <c r="I1376" s="147"/>
      <c r="J1376" s="192"/>
    </row>
    <row r="1377" spans="5:10" s="110" customFormat="1" ht="19.5" customHeight="1">
      <c r="E1377" s="67"/>
      <c r="G1377" s="67"/>
      <c r="I1377" s="147"/>
      <c r="J1377" s="192"/>
    </row>
    <row r="1378" spans="5:10" s="110" customFormat="1" ht="19.5" customHeight="1">
      <c r="E1378" s="67"/>
      <c r="G1378" s="67"/>
      <c r="I1378" s="147"/>
      <c r="J1378" s="192"/>
    </row>
    <row r="1379" spans="5:10" s="110" customFormat="1" ht="19.5" customHeight="1">
      <c r="E1379" s="67"/>
      <c r="G1379" s="67"/>
      <c r="I1379" s="147"/>
      <c r="J1379" s="192"/>
    </row>
    <row r="1380" spans="5:10" s="110" customFormat="1" ht="19.5" customHeight="1">
      <c r="E1380" s="67"/>
      <c r="G1380" s="67"/>
      <c r="I1380" s="147"/>
      <c r="J1380" s="192"/>
    </row>
    <row r="1381" spans="5:10" s="110" customFormat="1" ht="19.5" customHeight="1">
      <c r="E1381" s="67"/>
      <c r="G1381" s="67"/>
      <c r="I1381" s="147"/>
      <c r="J1381" s="192"/>
    </row>
    <row r="1382" spans="5:10" s="110" customFormat="1" ht="19.5" customHeight="1">
      <c r="E1382" s="67"/>
      <c r="G1382" s="67"/>
      <c r="I1382" s="147"/>
      <c r="J1382" s="192"/>
    </row>
    <row r="1383" spans="5:10" s="110" customFormat="1" ht="19.5" customHeight="1">
      <c r="E1383" s="67"/>
      <c r="G1383" s="67"/>
      <c r="I1383" s="147"/>
      <c r="J1383" s="192"/>
    </row>
    <row r="1384" spans="5:10" s="110" customFormat="1" ht="19.5" customHeight="1">
      <c r="E1384" s="67"/>
      <c r="G1384" s="67"/>
      <c r="I1384" s="147"/>
      <c r="J1384" s="192"/>
    </row>
    <row r="1385" spans="5:10" s="110" customFormat="1" ht="19.5" customHeight="1">
      <c r="E1385" s="67"/>
      <c r="G1385" s="67"/>
      <c r="I1385" s="147"/>
      <c r="J1385" s="192"/>
    </row>
    <row r="1386" spans="5:10" s="110" customFormat="1" ht="19.5" customHeight="1">
      <c r="E1386" s="67"/>
      <c r="G1386" s="67"/>
      <c r="I1386" s="147"/>
      <c r="J1386" s="192"/>
    </row>
    <row r="1387" spans="5:10" s="110" customFormat="1" ht="19.5" customHeight="1">
      <c r="E1387" s="67"/>
      <c r="G1387" s="67"/>
      <c r="I1387" s="147"/>
      <c r="J1387" s="192"/>
    </row>
    <row r="1388" spans="5:10" s="110" customFormat="1" ht="19.5" customHeight="1">
      <c r="E1388" s="67"/>
      <c r="G1388" s="67"/>
      <c r="I1388" s="147"/>
      <c r="J1388" s="192"/>
    </row>
    <row r="1389" spans="5:10" s="110" customFormat="1" ht="19.5" customHeight="1">
      <c r="E1389" s="67"/>
      <c r="G1389" s="67"/>
      <c r="I1389" s="147"/>
      <c r="J1389" s="192"/>
    </row>
    <row r="1390" spans="5:10" s="110" customFormat="1" ht="19.5" customHeight="1">
      <c r="E1390" s="67"/>
      <c r="G1390" s="67"/>
      <c r="I1390" s="147"/>
      <c r="J1390" s="192"/>
    </row>
    <row r="1391" spans="5:10" s="110" customFormat="1" ht="19.5" customHeight="1">
      <c r="E1391" s="67"/>
      <c r="G1391" s="67"/>
      <c r="I1391" s="147"/>
      <c r="J1391" s="192"/>
    </row>
    <row r="1392" spans="5:10" s="110" customFormat="1" ht="19.5" customHeight="1">
      <c r="E1392" s="67"/>
      <c r="G1392" s="67"/>
      <c r="I1392" s="147"/>
      <c r="J1392" s="192"/>
    </row>
    <row r="1393" spans="5:10" s="110" customFormat="1" ht="19.5" customHeight="1">
      <c r="E1393" s="67"/>
      <c r="G1393" s="67"/>
      <c r="I1393" s="147"/>
      <c r="J1393" s="192"/>
    </row>
    <row r="1394" spans="5:10" s="110" customFormat="1" ht="19.5" customHeight="1">
      <c r="E1394" s="67"/>
      <c r="G1394" s="67"/>
      <c r="I1394" s="147"/>
      <c r="J1394" s="192"/>
    </row>
    <row r="1395" spans="5:10" s="110" customFormat="1" ht="19.5" customHeight="1">
      <c r="E1395" s="67"/>
      <c r="G1395" s="67"/>
      <c r="I1395" s="147"/>
      <c r="J1395" s="192"/>
    </row>
    <row r="1396" spans="5:10" s="110" customFormat="1" ht="19.5" customHeight="1">
      <c r="E1396" s="67"/>
      <c r="G1396" s="67"/>
      <c r="I1396" s="147"/>
      <c r="J1396" s="192"/>
    </row>
    <row r="1397" spans="5:10" s="110" customFormat="1" ht="19.5" customHeight="1">
      <c r="E1397" s="67"/>
      <c r="G1397" s="67"/>
      <c r="I1397" s="147"/>
      <c r="J1397" s="192"/>
    </row>
    <row r="1398" spans="5:10" s="110" customFormat="1" ht="19.5" customHeight="1">
      <c r="E1398" s="67"/>
      <c r="G1398" s="67"/>
      <c r="I1398" s="147"/>
      <c r="J1398" s="192"/>
    </row>
    <row r="1399" spans="5:10" s="110" customFormat="1" ht="19.5" customHeight="1">
      <c r="E1399" s="67"/>
      <c r="G1399" s="67"/>
      <c r="I1399" s="147"/>
      <c r="J1399" s="192"/>
    </row>
    <row r="1400" spans="5:10" s="110" customFormat="1" ht="19.5" customHeight="1">
      <c r="E1400" s="67"/>
      <c r="G1400" s="67"/>
      <c r="I1400" s="147"/>
      <c r="J1400" s="192"/>
    </row>
    <row r="1401" spans="5:10" s="110" customFormat="1" ht="19.5" customHeight="1">
      <c r="E1401" s="67"/>
      <c r="G1401" s="67"/>
      <c r="I1401" s="147"/>
      <c r="J1401" s="192"/>
    </row>
    <row r="1402" spans="5:10" s="110" customFormat="1" ht="19.5" customHeight="1">
      <c r="E1402" s="67"/>
      <c r="G1402" s="67"/>
      <c r="I1402" s="147"/>
      <c r="J1402" s="192"/>
    </row>
    <row r="1403" spans="5:10" s="110" customFormat="1" ht="19.5" customHeight="1">
      <c r="E1403" s="67"/>
      <c r="G1403" s="67"/>
      <c r="I1403" s="147"/>
      <c r="J1403" s="192"/>
    </row>
    <row r="1404" spans="5:10" s="110" customFormat="1" ht="19.5" customHeight="1">
      <c r="E1404" s="67"/>
      <c r="G1404" s="67"/>
      <c r="I1404" s="147"/>
      <c r="J1404" s="192"/>
    </row>
    <row r="1405" spans="5:10" s="110" customFormat="1" ht="19.5" customHeight="1">
      <c r="E1405" s="67"/>
      <c r="G1405" s="67"/>
      <c r="I1405" s="147"/>
      <c r="J1405" s="192"/>
    </row>
    <row r="1406" spans="5:10" s="110" customFormat="1" ht="19.5" customHeight="1">
      <c r="E1406" s="67"/>
      <c r="G1406" s="67"/>
      <c r="I1406" s="147"/>
      <c r="J1406" s="192"/>
    </row>
    <row r="1407" spans="5:10" s="110" customFormat="1" ht="19.5" customHeight="1">
      <c r="E1407" s="67"/>
      <c r="G1407" s="67"/>
      <c r="I1407" s="147"/>
      <c r="J1407" s="192"/>
    </row>
    <row r="1408" spans="5:10" s="110" customFormat="1" ht="19.5" customHeight="1">
      <c r="E1408" s="67"/>
      <c r="G1408" s="67"/>
      <c r="I1408" s="147"/>
      <c r="J1408" s="192"/>
    </row>
    <row r="1409" spans="5:10" s="110" customFormat="1" ht="19.5" customHeight="1">
      <c r="E1409" s="67"/>
      <c r="G1409" s="67"/>
      <c r="I1409" s="147"/>
      <c r="J1409" s="192"/>
    </row>
    <row r="1410" spans="5:10" s="110" customFormat="1" ht="19.5" customHeight="1">
      <c r="E1410" s="67"/>
      <c r="G1410" s="67"/>
      <c r="I1410" s="147"/>
      <c r="J1410" s="192"/>
    </row>
    <row r="1411" spans="5:10" s="110" customFormat="1" ht="19.5" customHeight="1">
      <c r="E1411" s="67"/>
      <c r="G1411" s="67"/>
      <c r="I1411" s="147"/>
      <c r="J1411" s="192"/>
    </row>
    <row r="1412" spans="5:10" s="110" customFormat="1" ht="19.5" customHeight="1">
      <c r="E1412" s="67"/>
      <c r="G1412" s="67"/>
      <c r="I1412" s="147"/>
      <c r="J1412" s="192"/>
    </row>
    <row r="1413" spans="5:10" s="110" customFormat="1" ht="19.5" customHeight="1">
      <c r="E1413" s="67"/>
      <c r="G1413" s="67"/>
      <c r="I1413" s="147"/>
      <c r="J1413" s="192"/>
    </row>
    <row r="1414" spans="5:10" s="110" customFormat="1" ht="19.5" customHeight="1">
      <c r="E1414" s="67"/>
      <c r="G1414" s="67"/>
      <c r="I1414" s="147"/>
      <c r="J1414" s="192"/>
    </row>
    <row r="1415" spans="5:10" s="110" customFormat="1" ht="19.5" customHeight="1">
      <c r="E1415" s="67"/>
      <c r="G1415" s="67"/>
      <c r="I1415" s="147"/>
      <c r="J1415" s="192"/>
    </row>
    <row r="1416" spans="5:10" s="110" customFormat="1" ht="19.5" customHeight="1">
      <c r="E1416" s="67"/>
      <c r="G1416" s="67"/>
      <c r="I1416" s="147"/>
      <c r="J1416" s="192"/>
    </row>
    <row r="1417" spans="5:10" s="110" customFormat="1" ht="19.5" customHeight="1">
      <c r="E1417" s="67"/>
      <c r="G1417" s="67"/>
      <c r="I1417" s="147"/>
      <c r="J1417" s="192"/>
    </row>
    <row r="1418" spans="5:10" s="110" customFormat="1" ht="19.5" customHeight="1">
      <c r="E1418" s="67"/>
      <c r="G1418" s="67"/>
      <c r="I1418" s="147"/>
      <c r="J1418" s="192"/>
    </row>
    <row r="1419" spans="5:10" s="110" customFormat="1" ht="19.5" customHeight="1">
      <c r="E1419" s="67"/>
      <c r="G1419" s="67"/>
      <c r="I1419" s="147"/>
      <c r="J1419" s="192"/>
    </row>
    <row r="1420" spans="5:10" s="110" customFormat="1" ht="19.5" customHeight="1">
      <c r="E1420" s="67"/>
      <c r="G1420" s="67"/>
      <c r="I1420" s="147"/>
      <c r="J1420" s="192"/>
    </row>
    <row r="1421" spans="5:10" s="110" customFormat="1" ht="19.5" customHeight="1">
      <c r="E1421" s="67"/>
      <c r="G1421" s="67"/>
      <c r="I1421" s="147"/>
      <c r="J1421" s="192"/>
    </row>
    <row r="1422" spans="5:10" s="110" customFormat="1" ht="19.5" customHeight="1">
      <c r="E1422" s="67"/>
      <c r="G1422" s="67"/>
      <c r="I1422" s="147"/>
      <c r="J1422" s="192"/>
    </row>
    <row r="1423" spans="5:10" s="110" customFormat="1" ht="19.5" customHeight="1">
      <c r="E1423" s="67"/>
      <c r="G1423" s="67"/>
      <c r="I1423" s="147"/>
      <c r="J1423" s="192"/>
    </row>
    <row r="1424" spans="5:10" s="110" customFormat="1" ht="19.5" customHeight="1">
      <c r="E1424" s="67"/>
      <c r="G1424" s="67"/>
      <c r="I1424" s="147"/>
      <c r="J1424" s="192"/>
    </row>
    <row r="1425" spans="5:10" s="110" customFormat="1" ht="19.5" customHeight="1">
      <c r="E1425" s="67"/>
      <c r="G1425" s="67"/>
      <c r="I1425" s="147"/>
      <c r="J1425" s="192"/>
    </row>
    <row r="1426" spans="5:10" s="110" customFormat="1" ht="19.5" customHeight="1">
      <c r="E1426" s="67"/>
      <c r="G1426" s="67"/>
      <c r="I1426" s="147"/>
      <c r="J1426" s="192"/>
    </row>
    <row r="1427" spans="5:10" s="110" customFormat="1" ht="19.5" customHeight="1">
      <c r="E1427" s="67"/>
      <c r="G1427" s="67"/>
      <c r="I1427" s="147"/>
      <c r="J1427" s="192"/>
    </row>
    <row r="1428" spans="5:10" s="110" customFormat="1" ht="19.5" customHeight="1">
      <c r="E1428" s="67"/>
      <c r="G1428" s="67"/>
      <c r="I1428" s="147"/>
      <c r="J1428" s="192"/>
    </row>
    <row r="1429" spans="5:10" s="110" customFormat="1" ht="19.5" customHeight="1">
      <c r="E1429" s="67"/>
      <c r="G1429" s="67"/>
      <c r="I1429" s="147"/>
      <c r="J1429" s="192"/>
    </row>
    <row r="1430" spans="5:10" s="110" customFormat="1" ht="19.5" customHeight="1">
      <c r="E1430" s="67"/>
      <c r="G1430" s="67"/>
      <c r="I1430" s="147"/>
      <c r="J1430" s="192"/>
    </row>
    <row r="1431" spans="5:10" s="110" customFormat="1" ht="19.5" customHeight="1">
      <c r="E1431" s="67"/>
      <c r="G1431" s="67"/>
      <c r="I1431" s="147"/>
      <c r="J1431" s="192"/>
    </row>
    <row r="1432" spans="5:10" s="110" customFormat="1" ht="19.5" customHeight="1">
      <c r="E1432" s="67"/>
      <c r="G1432" s="67"/>
      <c r="I1432" s="147"/>
      <c r="J1432" s="192"/>
    </row>
    <row r="1433" spans="5:10" s="110" customFormat="1" ht="19.5" customHeight="1">
      <c r="E1433" s="67"/>
      <c r="G1433" s="67"/>
      <c r="I1433" s="147"/>
      <c r="J1433" s="192"/>
    </row>
    <row r="1434" spans="5:10" s="110" customFormat="1" ht="19.5" customHeight="1">
      <c r="E1434" s="67"/>
      <c r="G1434" s="67"/>
      <c r="I1434" s="147"/>
      <c r="J1434" s="192"/>
    </row>
    <row r="1435" spans="5:10" s="110" customFormat="1" ht="19.5" customHeight="1">
      <c r="E1435" s="67"/>
      <c r="G1435" s="67"/>
      <c r="I1435" s="147"/>
      <c r="J1435" s="192"/>
    </row>
    <row r="1436" spans="5:10" s="110" customFormat="1" ht="19.5" customHeight="1">
      <c r="E1436" s="67"/>
      <c r="G1436" s="67"/>
      <c r="I1436" s="147"/>
      <c r="J1436" s="192"/>
    </row>
    <row r="1437" spans="5:10" s="110" customFormat="1" ht="19.5" customHeight="1">
      <c r="E1437" s="67"/>
      <c r="G1437" s="67"/>
      <c r="I1437" s="147"/>
      <c r="J1437" s="192"/>
    </row>
    <row r="1438" spans="5:10" s="110" customFormat="1" ht="19.5" customHeight="1">
      <c r="E1438" s="67"/>
      <c r="G1438" s="67"/>
      <c r="I1438" s="147"/>
      <c r="J1438" s="192"/>
    </row>
    <row r="1439" spans="5:10" s="110" customFormat="1" ht="19.5" customHeight="1">
      <c r="E1439" s="67"/>
      <c r="G1439" s="67"/>
      <c r="I1439" s="147"/>
      <c r="J1439" s="192"/>
    </row>
    <row r="1440" spans="5:10" s="110" customFormat="1" ht="19.5" customHeight="1">
      <c r="E1440" s="67"/>
      <c r="G1440" s="67"/>
      <c r="I1440" s="147"/>
      <c r="J1440" s="192"/>
    </row>
    <row r="1441" spans="5:10" s="110" customFormat="1" ht="19.5" customHeight="1">
      <c r="E1441" s="67"/>
      <c r="G1441" s="67"/>
      <c r="I1441" s="147"/>
      <c r="J1441" s="192"/>
    </row>
    <row r="1442" spans="5:10" s="110" customFormat="1" ht="19.5" customHeight="1">
      <c r="E1442" s="67"/>
      <c r="G1442" s="67"/>
      <c r="I1442" s="147"/>
      <c r="J1442" s="192"/>
    </row>
    <row r="1443" spans="5:10" s="110" customFormat="1" ht="19.5" customHeight="1">
      <c r="E1443" s="67"/>
      <c r="G1443" s="67"/>
      <c r="I1443" s="147"/>
      <c r="J1443" s="192"/>
    </row>
    <row r="1444" spans="5:10" s="110" customFormat="1" ht="19.5" customHeight="1">
      <c r="E1444" s="67"/>
      <c r="G1444" s="67"/>
      <c r="I1444" s="147"/>
      <c r="J1444" s="192"/>
    </row>
    <row r="1445" spans="5:10" s="110" customFormat="1" ht="19.5" customHeight="1">
      <c r="E1445" s="67"/>
      <c r="G1445" s="67"/>
      <c r="I1445" s="147"/>
      <c r="J1445" s="192"/>
    </row>
    <row r="1446" spans="5:10" s="110" customFormat="1" ht="19.5" customHeight="1">
      <c r="E1446" s="67"/>
      <c r="G1446" s="67"/>
      <c r="I1446" s="147"/>
      <c r="J1446" s="192"/>
    </row>
    <row r="1447" spans="5:10" s="110" customFormat="1" ht="19.5" customHeight="1">
      <c r="E1447" s="67"/>
      <c r="G1447" s="67"/>
      <c r="I1447" s="147"/>
      <c r="J1447" s="192"/>
    </row>
    <row r="1448" spans="5:10" s="110" customFormat="1" ht="19.5" customHeight="1">
      <c r="E1448" s="67"/>
      <c r="G1448" s="67"/>
      <c r="I1448" s="147"/>
      <c r="J1448" s="192"/>
    </row>
    <row r="1449" spans="5:10" s="110" customFormat="1" ht="19.5" customHeight="1">
      <c r="E1449" s="67"/>
      <c r="G1449" s="67"/>
      <c r="I1449" s="147"/>
      <c r="J1449" s="192"/>
    </row>
    <row r="1450" spans="5:10" s="110" customFormat="1" ht="19.5" customHeight="1">
      <c r="E1450" s="67"/>
      <c r="G1450" s="67"/>
      <c r="I1450" s="147"/>
      <c r="J1450" s="192"/>
    </row>
    <row r="1451" spans="5:10" s="110" customFormat="1" ht="19.5" customHeight="1">
      <c r="E1451" s="67"/>
      <c r="G1451" s="67"/>
      <c r="I1451" s="147"/>
      <c r="J1451" s="192"/>
    </row>
    <row r="1452" spans="5:10" s="110" customFormat="1" ht="19.5" customHeight="1">
      <c r="E1452" s="67"/>
      <c r="G1452" s="67"/>
      <c r="I1452" s="147"/>
      <c r="J1452" s="192"/>
    </row>
    <row r="1453" spans="5:10" s="110" customFormat="1" ht="19.5" customHeight="1">
      <c r="E1453" s="67"/>
      <c r="G1453" s="67"/>
      <c r="I1453" s="147"/>
      <c r="J1453" s="192"/>
    </row>
    <row r="1454" spans="5:10" s="110" customFormat="1" ht="19.5" customHeight="1">
      <c r="E1454" s="67"/>
      <c r="G1454" s="67"/>
      <c r="I1454" s="147"/>
      <c r="J1454" s="192"/>
    </row>
    <row r="1455" spans="5:10" s="110" customFormat="1" ht="19.5" customHeight="1">
      <c r="E1455" s="67"/>
      <c r="G1455" s="67"/>
      <c r="I1455" s="147"/>
      <c r="J1455" s="192"/>
    </row>
    <row r="1456" spans="5:10" s="110" customFormat="1" ht="19.5" customHeight="1">
      <c r="E1456" s="67"/>
      <c r="G1456" s="67"/>
      <c r="I1456" s="147"/>
      <c r="J1456" s="192"/>
    </row>
    <row r="1457" spans="5:10" s="110" customFormat="1" ht="19.5" customHeight="1">
      <c r="E1457" s="67"/>
      <c r="G1457" s="67"/>
      <c r="I1457" s="147"/>
      <c r="J1457" s="192"/>
    </row>
    <row r="1458" spans="5:10" s="110" customFormat="1" ht="19.5" customHeight="1">
      <c r="E1458" s="67"/>
      <c r="G1458" s="67"/>
      <c r="I1458" s="147"/>
      <c r="J1458" s="192"/>
    </row>
    <row r="1459" spans="5:10" s="110" customFormat="1" ht="19.5" customHeight="1">
      <c r="E1459" s="67"/>
      <c r="G1459" s="67"/>
      <c r="I1459" s="147"/>
      <c r="J1459" s="192"/>
    </row>
    <row r="1460" spans="5:10" s="110" customFormat="1" ht="19.5" customHeight="1">
      <c r="E1460" s="67"/>
      <c r="G1460" s="67"/>
      <c r="I1460" s="147"/>
      <c r="J1460" s="192"/>
    </row>
    <row r="1461" spans="5:10" s="110" customFormat="1" ht="19.5" customHeight="1">
      <c r="E1461" s="67"/>
      <c r="G1461" s="67"/>
      <c r="I1461" s="147"/>
      <c r="J1461" s="192"/>
    </row>
    <row r="1462" spans="5:10" s="110" customFormat="1" ht="19.5" customHeight="1">
      <c r="E1462" s="67"/>
      <c r="G1462" s="67"/>
      <c r="I1462" s="147"/>
      <c r="J1462" s="192"/>
    </row>
    <row r="1463" spans="5:10" s="110" customFormat="1" ht="19.5" customHeight="1">
      <c r="E1463" s="67"/>
      <c r="G1463" s="67"/>
      <c r="I1463" s="147"/>
      <c r="J1463" s="192"/>
    </row>
    <row r="1464" spans="5:10" s="110" customFormat="1" ht="19.5" customHeight="1">
      <c r="E1464" s="67"/>
      <c r="G1464" s="67"/>
      <c r="I1464" s="147"/>
      <c r="J1464" s="192"/>
    </row>
    <row r="1465" spans="5:10" s="110" customFormat="1" ht="19.5" customHeight="1">
      <c r="E1465" s="67"/>
      <c r="G1465" s="67"/>
      <c r="I1465" s="147"/>
      <c r="J1465" s="192"/>
    </row>
    <row r="1466" spans="5:10" s="110" customFormat="1" ht="19.5" customHeight="1">
      <c r="E1466" s="67"/>
      <c r="G1466" s="67"/>
      <c r="I1466" s="147"/>
      <c r="J1466" s="192"/>
    </row>
    <row r="1467" spans="5:10" s="110" customFormat="1" ht="19.5" customHeight="1">
      <c r="E1467" s="67"/>
      <c r="G1467" s="67"/>
      <c r="I1467" s="147"/>
      <c r="J1467" s="192"/>
    </row>
    <row r="1468" spans="5:10" s="110" customFormat="1" ht="19.5" customHeight="1">
      <c r="E1468" s="67"/>
      <c r="G1468" s="67"/>
      <c r="I1468" s="147"/>
      <c r="J1468" s="192"/>
    </row>
    <row r="1469" spans="5:10" s="110" customFormat="1" ht="19.5" customHeight="1">
      <c r="E1469" s="67"/>
      <c r="G1469" s="67"/>
      <c r="I1469" s="147"/>
      <c r="J1469" s="192"/>
    </row>
    <row r="1470" spans="5:10" s="110" customFormat="1" ht="19.5" customHeight="1">
      <c r="E1470" s="67"/>
      <c r="G1470" s="67"/>
      <c r="I1470" s="147"/>
      <c r="J1470" s="192"/>
    </row>
    <row r="1471" spans="5:10" s="110" customFormat="1" ht="19.5" customHeight="1">
      <c r="E1471" s="67"/>
      <c r="G1471" s="67"/>
      <c r="I1471" s="147"/>
      <c r="J1471" s="192"/>
    </row>
    <row r="1472" spans="5:10" s="110" customFormat="1" ht="19.5" customHeight="1">
      <c r="E1472" s="67"/>
      <c r="G1472" s="67"/>
      <c r="I1472" s="147"/>
      <c r="J1472" s="192"/>
    </row>
    <row r="1473" spans="5:10" s="110" customFormat="1" ht="19.5" customHeight="1">
      <c r="E1473" s="67"/>
      <c r="G1473" s="67"/>
      <c r="I1473" s="147"/>
      <c r="J1473" s="192"/>
    </row>
    <row r="1474" spans="5:10" s="110" customFormat="1" ht="19.5" customHeight="1">
      <c r="E1474" s="67"/>
      <c r="G1474" s="67"/>
      <c r="I1474" s="147"/>
      <c r="J1474" s="192"/>
    </row>
    <row r="1475" spans="5:10" s="110" customFormat="1" ht="19.5" customHeight="1">
      <c r="E1475" s="67"/>
      <c r="G1475" s="67"/>
      <c r="I1475" s="147"/>
      <c r="J1475" s="192"/>
    </row>
    <row r="1476" spans="5:10" s="110" customFormat="1" ht="19.5" customHeight="1">
      <c r="E1476" s="67"/>
      <c r="G1476" s="67"/>
      <c r="I1476" s="147"/>
      <c r="J1476" s="192"/>
    </row>
    <row r="1477" spans="5:10" s="110" customFormat="1" ht="19.5" customHeight="1">
      <c r="E1477" s="67"/>
      <c r="G1477" s="67"/>
      <c r="I1477" s="147"/>
      <c r="J1477" s="192"/>
    </row>
    <row r="1478" spans="5:10" s="110" customFormat="1" ht="19.5" customHeight="1">
      <c r="E1478" s="67"/>
      <c r="G1478" s="67"/>
      <c r="I1478" s="147"/>
      <c r="J1478" s="192"/>
    </row>
    <row r="1479" spans="5:10" s="110" customFormat="1" ht="19.5" customHeight="1">
      <c r="E1479" s="67"/>
      <c r="G1479" s="67"/>
      <c r="I1479" s="147"/>
      <c r="J1479" s="192"/>
    </row>
    <row r="1480" spans="5:10" s="110" customFormat="1" ht="19.5" customHeight="1">
      <c r="E1480" s="67"/>
      <c r="G1480" s="67"/>
      <c r="I1480" s="147"/>
      <c r="J1480" s="192"/>
    </row>
    <row r="1481" spans="5:10" s="110" customFormat="1" ht="19.5" customHeight="1">
      <c r="E1481" s="67"/>
      <c r="G1481" s="67"/>
      <c r="I1481" s="147"/>
      <c r="J1481" s="192"/>
    </row>
    <row r="1482" spans="5:10" s="110" customFormat="1" ht="19.5" customHeight="1">
      <c r="E1482" s="67"/>
      <c r="G1482" s="67"/>
      <c r="I1482" s="147"/>
      <c r="J1482" s="192"/>
    </row>
    <row r="1483" spans="5:10" s="110" customFormat="1" ht="19.5" customHeight="1">
      <c r="E1483" s="67"/>
      <c r="G1483" s="67"/>
      <c r="I1483" s="147"/>
      <c r="J1483" s="192"/>
    </row>
    <row r="1484" spans="5:10" s="110" customFormat="1" ht="19.5" customHeight="1">
      <c r="E1484" s="67"/>
      <c r="G1484" s="67"/>
      <c r="I1484" s="147"/>
      <c r="J1484" s="192"/>
    </row>
    <row r="1485" spans="5:10" s="110" customFormat="1" ht="19.5" customHeight="1">
      <c r="E1485" s="67"/>
      <c r="G1485" s="67"/>
      <c r="I1485" s="147"/>
      <c r="J1485" s="192"/>
    </row>
    <row r="1486" spans="5:10" s="110" customFormat="1" ht="19.5" customHeight="1">
      <c r="E1486" s="67"/>
      <c r="G1486" s="67"/>
      <c r="I1486" s="147"/>
      <c r="J1486" s="192"/>
    </row>
    <row r="1487" spans="5:10" s="110" customFormat="1" ht="19.5" customHeight="1">
      <c r="E1487" s="67"/>
      <c r="G1487" s="67"/>
      <c r="I1487" s="147"/>
      <c r="J1487" s="192"/>
    </row>
    <row r="1488" spans="5:10" s="110" customFormat="1" ht="19.5" customHeight="1">
      <c r="E1488" s="67"/>
      <c r="G1488" s="67"/>
      <c r="I1488" s="147"/>
      <c r="J1488" s="192"/>
    </row>
    <row r="1489" spans="5:10" s="110" customFormat="1" ht="19.5" customHeight="1">
      <c r="E1489" s="67"/>
      <c r="G1489" s="67"/>
      <c r="I1489" s="147"/>
      <c r="J1489" s="192"/>
    </row>
    <row r="1490" spans="5:10" s="110" customFormat="1" ht="19.5" customHeight="1">
      <c r="E1490" s="67"/>
      <c r="G1490" s="67"/>
      <c r="I1490" s="147"/>
      <c r="J1490" s="192"/>
    </row>
    <row r="1491" spans="5:10" s="110" customFormat="1" ht="19.5" customHeight="1">
      <c r="E1491" s="67"/>
      <c r="G1491" s="67"/>
      <c r="I1491" s="147"/>
      <c r="J1491" s="192"/>
    </row>
    <row r="1492" spans="5:10" s="110" customFormat="1" ht="19.5" customHeight="1">
      <c r="E1492" s="67"/>
      <c r="G1492" s="67"/>
      <c r="I1492" s="147"/>
      <c r="J1492" s="192"/>
    </row>
    <row r="1493" spans="5:10" s="110" customFormat="1" ht="19.5" customHeight="1">
      <c r="E1493" s="67"/>
      <c r="G1493" s="67"/>
      <c r="I1493" s="147"/>
      <c r="J1493" s="192"/>
    </row>
    <row r="1494" spans="5:10" s="110" customFormat="1" ht="19.5" customHeight="1">
      <c r="E1494" s="67"/>
      <c r="G1494" s="67"/>
      <c r="I1494" s="147"/>
      <c r="J1494" s="192"/>
    </row>
    <row r="1495" spans="5:10" s="110" customFormat="1" ht="19.5" customHeight="1">
      <c r="E1495" s="67"/>
      <c r="G1495" s="67"/>
      <c r="I1495" s="147"/>
      <c r="J1495" s="192"/>
    </row>
    <row r="1496" spans="5:10" s="110" customFormat="1" ht="19.5" customHeight="1">
      <c r="E1496" s="67"/>
      <c r="G1496" s="67"/>
      <c r="I1496" s="147"/>
      <c r="J1496" s="192"/>
    </row>
    <row r="1497" spans="5:10" s="110" customFormat="1" ht="19.5" customHeight="1">
      <c r="E1497" s="67"/>
      <c r="G1497" s="67"/>
      <c r="I1497" s="147"/>
      <c r="J1497" s="192"/>
    </row>
    <row r="1498" spans="5:10" s="110" customFormat="1" ht="19.5" customHeight="1">
      <c r="E1498" s="67"/>
      <c r="G1498" s="67"/>
      <c r="I1498" s="147"/>
      <c r="J1498" s="192"/>
    </row>
    <row r="1499" spans="5:10" s="110" customFormat="1" ht="19.5" customHeight="1">
      <c r="E1499" s="67"/>
      <c r="G1499" s="67"/>
      <c r="I1499" s="147"/>
      <c r="J1499" s="192"/>
    </row>
    <row r="1500" spans="5:10" s="110" customFormat="1" ht="19.5" customHeight="1">
      <c r="E1500" s="67"/>
      <c r="G1500" s="67"/>
      <c r="I1500" s="147"/>
      <c r="J1500" s="192"/>
    </row>
    <row r="1501" spans="5:10" s="110" customFormat="1" ht="19.5" customHeight="1">
      <c r="E1501" s="67"/>
      <c r="G1501" s="67"/>
      <c r="I1501" s="147"/>
      <c r="J1501" s="192"/>
    </row>
    <row r="1502" spans="5:10" s="110" customFormat="1" ht="19.5" customHeight="1">
      <c r="E1502" s="67"/>
      <c r="G1502" s="67"/>
      <c r="I1502" s="147"/>
      <c r="J1502" s="192"/>
    </row>
    <row r="1503" spans="5:10" s="110" customFormat="1" ht="19.5" customHeight="1">
      <c r="E1503" s="67"/>
      <c r="G1503" s="67"/>
      <c r="I1503" s="147"/>
      <c r="J1503" s="192"/>
    </row>
    <row r="1504" spans="5:10" s="110" customFormat="1" ht="19.5" customHeight="1">
      <c r="E1504" s="67"/>
      <c r="G1504" s="67"/>
      <c r="I1504" s="147"/>
      <c r="J1504" s="192"/>
    </row>
    <row r="1505" spans="5:10" s="110" customFormat="1" ht="19.5" customHeight="1">
      <c r="E1505" s="67"/>
      <c r="G1505" s="67"/>
      <c r="I1505" s="147"/>
      <c r="J1505" s="192"/>
    </row>
    <row r="1506" spans="5:10" s="110" customFormat="1" ht="19.5" customHeight="1">
      <c r="E1506" s="67"/>
      <c r="G1506" s="67"/>
      <c r="I1506" s="147"/>
      <c r="J1506" s="192"/>
    </row>
    <row r="1507" spans="5:10" s="110" customFormat="1" ht="19.5" customHeight="1">
      <c r="E1507" s="67"/>
      <c r="G1507" s="67"/>
      <c r="I1507" s="147"/>
      <c r="J1507" s="192"/>
    </row>
    <row r="1508" spans="5:10" s="110" customFormat="1" ht="19.5" customHeight="1">
      <c r="E1508" s="67"/>
      <c r="G1508" s="67"/>
      <c r="I1508" s="147"/>
      <c r="J1508" s="192"/>
    </row>
    <row r="1509" spans="5:10" s="110" customFormat="1" ht="19.5" customHeight="1">
      <c r="E1509" s="67"/>
      <c r="G1509" s="67"/>
      <c r="I1509" s="147"/>
      <c r="J1509" s="192"/>
    </row>
    <row r="1510" spans="5:10" s="110" customFormat="1" ht="19.5" customHeight="1">
      <c r="E1510" s="67"/>
      <c r="G1510" s="67"/>
      <c r="I1510" s="147"/>
      <c r="J1510" s="192"/>
    </row>
    <row r="1511" spans="5:10" s="110" customFormat="1" ht="19.5" customHeight="1">
      <c r="E1511" s="67"/>
      <c r="G1511" s="67"/>
      <c r="I1511" s="147"/>
      <c r="J1511" s="192"/>
    </row>
    <row r="1512" spans="5:10" s="110" customFormat="1" ht="19.5" customHeight="1">
      <c r="E1512" s="67"/>
      <c r="G1512" s="67"/>
      <c r="I1512" s="147"/>
      <c r="J1512" s="192"/>
    </row>
    <row r="1513" spans="5:10" s="110" customFormat="1" ht="19.5" customHeight="1">
      <c r="E1513" s="67"/>
      <c r="G1513" s="67"/>
      <c r="I1513" s="147"/>
      <c r="J1513" s="192"/>
    </row>
    <row r="1514" spans="5:10" s="110" customFormat="1" ht="19.5" customHeight="1">
      <c r="E1514" s="67"/>
      <c r="G1514" s="67"/>
      <c r="I1514" s="147"/>
      <c r="J1514" s="192"/>
    </row>
    <row r="1515" spans="5:10" s="110" customFormat="1" ht="19.5" customHeight="1">
      <c r="E1515" s="67"/>
      <c r="G1515" s="67"/>
      <c r="I1515" s="147"/>
      <c r="J1515" s="192"/>
    </row>
    <row r="1516" spans="5:10" s="110" customFormat="1" ht="19.5" customHeight="1">
      <c r="E1516" s="67"/>
      <c r="G1516" s="67"/>
      <c r="I1516" s="147"/>
      <c r="J1516" s="192"/>
    </row>
    <row r="1517" spans="5:10" s="110" customFormat="1" ht="19.5" customHeight="1">
      <c r="E1517" s="67"/>
      <c r="G1517" s="67"/>
      <c r="I1517" s="147"/>
      <c r="J1517" s="192"/>
    </row>
    <row r="1518" spans="5:10" s="110" customFormat="1" ht="19.5" customHeight="1">
      <c r="E1518" s="67"/>
      <c r="G1518" s="67"/>
      <c r="I1518" s="147"/>
      <c r="J1518" s="192"/>
    </row>
    <row r="1519" spans="5:10" s="110" customFormat="1" ht="19.5" customHeight="1">
      <c r="E1519" s="67"/>
      <c r="G1519" s="67"/>
      <c r="I1519" s="147"/>
      <c r="J1519" s="192"/>
    </row>
    <row r="1520" spans="5:10" s="110" customFormat="1" ht="19.5" customHeight="1">
      <c r="E1520" s="67"/>
      <c r="G1520" s="67"/>
      <c r="I1520" s="147"/>
      <c r="J1520" s="192"/>
    </row>
    <row r="1521" spans="5:10" s="110" customFormat="1" ht="19.5" customHeight="1">
      <c r="E1521" s="67"/>
      <c r="G1521" s="67"/>
      <c r="I1521" s="147"/>
      <c r="J1521" s="192"/>
    </row>
    <row r="1522" spans="5:10" s="110" customFormat="1" ht="19.5" customHeight="1">
      <c r="E1522" s="67"/>
      <c r="G1522" s="67"/>
      <c r="I1522" s="147"/>
      <c r="J1522" s="192"/>
    </row>
    <row r="1523" spans="5:10" s="110" customFormat="1" ht="19.5" customHeight="1">
      <c r="E1523" s="67"/>
      <c r="G1523" s="67"/>
      <c r="I1523" s="147"/>
      <c r="J1523" s="192"/>
    </row>
    <row r="1524" spans="5:10" s="110" customFormat="1" ht="19.5" customHeight="1">
      <c r="E1524" s="67"/>
      <c r="G1524" s="67"/>
      <c r="I1524" s="147"/>
      <c r="J1524" s="192"/>
    </row>
    <row r="1525" spans="5:10" s="110" customFormat="1" ht="19.5" customHeight="1">
      <c r="E1525" s="67"/>
      <c r="G1525" s="67"/>
      <c r="I1525" s="147"/>
      <c r="J1525" s="192"/>
    </row>
    <row r="1526" spans="5:10" s="110" customFormat="1" ht="19.5" customHeight="1">
      <c r="E1526" s="67"/>
      <c r="G1526" s="67"/>
      <c r="I1526" s="147"/>
      <c r="J1526" s="192"/>
    </row>
    <row r="1527" spans="5:10" s="110" customFormat="1" ht="19.5" customHeight="1">
      <c r="E1527" s="67"/>
      <c r="G1527" s="67"/>
      <c r="I1527" s="147"/>
      <c r="J1527" s="192"/>
    </row>
    <row r="1528" spans="5:10" s="110" customFormat="1" ht="19.5" customHeight="1">
      <c r="E1528" s="67"/>
      <c r="G1528" s="67"/>
      <c r="I1528" s="147"/>
      <c r="J1528" s="192"/>
    </row>
    <row r="1529" spans="5:10" s="110" customFormat="1" ht="19.5" customHeight="1">
      <c r="E1529" s="67"/>
      <c r="G1529" s="67"/>
      <c r="I1529" s="147"/>
      <c r="J1529" s="192"/>
    </row>
    <row r="1530" spans="5:10" s="110" customFormat="1" ht="19.5" customHeight="1">
      <c r="E1530" s="67"/>
      <c r="G1530" s="67"/>
      <c r="I1530" s="147"/>
      <c r="J1530" s="192"/>
    </row>
    <row r="1531" spans="5:10" s="110" customFormat="1" ht="19.5" customHeight="1">
      <c r="E1531" s="67"/>
      <c r="G1531" s="67"/>
      <c r="I1531" s="147"/>
      <c r="J1531" s="192"/>
    </row>
    <row r="1532" spans="5:10" s="110" customFormat="1" ht="19.5" customHeight="1">
      <c r="E1532" s="67"/>
      <c r="G1532" s="67"/>
      <c r="I1532" s="147"/>
      <c r="J1532" s="192"/>
    </row>
    <row r="1533" spans="5:10" s="110" customFormat="1" ht="19.5" customHeight="1">
      <c r="E1533" s="67"/>
      <c r="G1533" s="67"/>
      <c r="I1533" s="147"/>
      <c r="J1533" s="192"/>
    </row>
    <row r="1534" spans="5:10" s="110" customFormat="1" ht="19.5" customHeight="1">
      <c r="E1534" s="67"/>
      <c r="G1534" s="67"/>
      <c r="I1534" s="147"/>
      <c r="J1534" s="192"/>
    </row>
    <row r="1535" spans="5:10" s="110" customFormat="1" ht="19.5" customHeight="1">
      <c r="E1535" s="67"/>
      <c r="G1535" s="67"/>
      <c r="I1535" s="147"/>
      <c r="J1535" s="192"/>
    </row>
    <row r="1536" spans="5:10" s="110" customFormat="1" ht="19.5" customHeight="1">
      <c r="E1536" s="67"/>
      <c r="G1536" s="67"/>
      <c r="I1536" s="147"/>
      <c r="J1536" s="192"/>
    </row>
    <row r="1537" spans="5:10" s="110" customFormat="1" ht="19.5" customHeight="1">
      <c r="E1537" s="67"/>
      <c r="G1537" s="67"/>
      <c r="I1537" s="147"/>
      <c r="J1537" s="192"/>
    </row>
    <row r="1538" spans="5:10" s="110" customFormat="1" ht="19.5" customHeight="1">
      <c r="E1538" s="67"/>
      <c r="G1538" s="67"/>
      <c r="I1538" s="147"/>
      <c r="J1538" s="192"/>
    </row>
    <row r="1539" spans="5:10" s="110" customFormat="1" ht="19.5" customHeight="1">
      <c r="E1539" s="67"/>
      <c r="G1539" s="67"/>
      <c r="I1539" s="147"/>
      <c r="J1539" s="192"/>
    </row>
    <row r="1540" spans="5:10" s="110" customFormat="1" ht="19.5" customHeight="1">
      <c r="E1540" s="67"/>
      <c r="G1540" s="67"/>
      <c r="I1540" s="147"/>
      <c r="J1540" s="192"/>
    </row>
    <row r="1541" spans="5:10" s="110" customFormat="1" ht="19.5" customHeight="1">
      <c r="E1541" s="67"/>
      <c r="G1541" s="67"/>
      <c r="I1541" s="147"/>
      <c r="J1541" s="192"/>
    </row>
    <row r="1542" spans="5:10" s="110" customFormat="1" ht="19.5" customHeight="1">
      <c r="E1542" s="67"/>
      <c r="G1542" s="67"/>
      <c r="I1542" s="147"/>
      <c r="J1542" s="192"/>
    </row>
    <row r="1543" spans="5:10" s="110" customFormat="1" ht="19.5" customHeight="1">
      <c r="E1543" s="67"/>
      <c r="G1543" s="67"/>
      <c r="I1543" s="147"/>
      <c r="J1543" s="192"/>
    </row>
    <row r="1544" spans="5:10" s="110" customFormat="1" ht="19.5" customHeight="1">
      <c r="E1544" s="67"/>
      <c r="G1544" s="67"/>
      <c r="I1544" s="147"/>
      <c r="J1544" s="192"/>
    </row>
    <row r="1545" spans="5:10" s="110" customFormat="1" ht="19.5" customHeight="1">
      <c r="E1545" s="67"/>
      <c r="G1545" s="67"/>
      <c r="I1545" s="147"/>
      <c r="J1545" s="192"/>
    </row>
    <row r="1546" spans="5:10" s="110" customFormat="1" ht="19.5" customHeight="1">
      <c r="E1546" s="67"/>
      <c r="G1546" s="67"/>
      <c r="I1546" s="147"/>
      <c r="J1546" s="192"/>
    </row>
    <row r="1547" spans="5:10" s="110" customFormat="1" ht="19.5" customHeight="1">
      <c r="E1547" s="67"/>
      <c r="G1547" s="67"/>
      <c r="I1547" s="147"/>
      <c r="J1547" s="192"/>
    </row>
    <row r="1548" spans="5:10" s="110" customFormat="1" ht="19.5" customHeight="1">
      <c r="E1548" s="67"/>
      <c r="G1548" s="67"/>
      <c r="I1548" s="147"/>
      <c r="J1548" s="192"/>
    </row>
    <row r="1549" spans="5:10" s="110" customFormat="1" ht="19.5" customHeight="1">
      <c r="E1549" s="67"/>
      <c r="G1549" s="67"/>
      <c r="I1549" s="147"/>
      <c r="J1549" s="192"/>
    </row>
    <row r="1550" spans="5:10" s="110" customFormat="1" ht="19.5" customHeight="1">
      <c r="E1550" s="67"/>
      <c r="G1550" s="67"/>
      <c r="I1550" s="147"/>
      <c r="J1550" s="192"/>
    </row>
    <row r="1551" spans="5:10" s="110" customFormat="1" ht="19.5" customHeight="1">
      <c r="E1551" s="67"/>
      <c r="G1551" s="67"/>
      <c r="I1551" s="147"/>
      <c r="J1551" s="192"/>
    </row>
    <row r="1552" spans="5:10" s="110" customFormat="1" ht="19.5" customHeight="1">
      <c r="E1552" s="67"/>
      <c r="G1552" s="67"/>
      <c r="I1552" s="147"/>
      <c r="J1552" s="192"/>
    </row>
    <row r="1553" spans="5:10" s="110" customFormat="1" ht="19.5" customHeight="1">
      <c r="E1553" s="67"/>
      <c r="G1553" s="67"/>
      <c r="I1553" s="147"/>
      <c r="J1553" s="192"/>
    </row>
    <row r="1554" spans="5:10" s="110" customFormat="1" ht="19.5" customHeight="1">
      <c r="E1554" s="67"/>
      <c r="G1554" s="67"/>
      <c r="I1554" s="147"/>
      <c r="J1554" s="192"/>
    </row>
    <row r="1555" spans="5:10" s="110" customFormat="1" ht="19.5" customHeight="1">
      <c r="E1555" s="67"/>
      <c r="G1555" s="67"/>
      <c r="I1555" s="147"/>
      <c r="J1555" s="192"/>
    </row>
    <row r="1556" spans="5:10" s="110" customFormat="1" ht="19.5" customHeight="1">
      <c r="E1556" s="67"/>
      <c r="G1556" s="67"/>
      <c r="I1556" s="147"/>
      <c r="J1556" s="192"/>
    </row>
    <row r="1557" spans="5:10" s="110" customFormat="1" ht="19.5" customHeight="1">
      <c r="E1557" s="67"/>
      <c r="G1557" s="67"/>
      <c r="I1557" s="147"/>
      <c r="J1557" s="192"/>
    </row>
    <row r="1558" spans="5:10" s="110" customFormat="1" ht="19.5" customHeight="1">
      <c r="E1558" s="67"/>
      <c r="G1558" s="67"/>
      <c r="I1558" s="147"/>
      <c r="J1558" s="192"/>
    </row>
    <row r="1559" spans="5:10" s="110" customFormat="1" ht="19.5" customHeight="1">
      <c r="E1559" s="67"/>
      <c r="G1559" s="67"/>
      <c r="I1559" s="147"/>
      <c r="J1559" s="192"/>
    </row>
    <row r="1560" spans="5:10" s="110" customFormat="1" ht="19.5" customHeight="1">
      <c r="E1560" s="67"/>
      <c r="G1560" s="67"/>
      <c r="I1560" s="147"/>
      <c r="J1560" s="192"/>
    </row>
    <row r="1561" spans="5:10" s="110" customFormat="1" ht="19.5" customHeight="1">
      <c r="E1561" s="67"/>
      <c r="G1561" s="67"/>
      <c r="I1561" s="147"/>
      <c r="J1561" s="192"/>
    </row>
    <row r="1562" spans="5:10" s="110" customFormat="1" ht="19.5" customHeight="1">
      <c r="E1562" s="67"/>
      <c r="G1562" s="67"/>
      <c r="I1562" s="147"/>
      <c r="J1562" s="192"/>
    </row>
    <row r="1563" spans="5:10" s="110" customFormat="1" ht="19.5" customHeight="1">
      <c r="E1563" s="67"/>
      <c r="G1563" s="67"/>
      <c r="I1563" s="147"/>
      <c r="J1563" s="192"/>
    </row>
    <row r="1564" spans="5:10" s="110" customFormat="1" ht="19.5" customHeight="1">
      <c r="E1564" s="67"/>
      <c r="G1564" s="67"/>
      <c r="I1564" s="147"/>
      <c r="J1564" s="192"/>
    </row>
    <row r="1565" spans="5:10" s="110" customFormat="1" ht="19.5" customHeight="1">
      <c r="E1565" s="67"/>
      <c r="G1565" s="67"/>
      <c r="I1565" s="147"/>
      <c r="J1565" s="192"/>
    </row>
    <row r="1566" spans="5:10" s="110" customFormat="1" ht="19.5" customHeight="1">
      <c r="E1566" s="67"/>
      <c r="G1566" s="67"/>
      <c r="I1566" s="147"/>
      <c r="J1566" s="192"/>
    </row>
    <row r="1567" spans="5:10" s="110" customFormat="1" ht="19.5" customHeight="1">
      <c r="E1567" s="67"/>
      <c r="G1567" s="67"/>
      <c r="I1567" s="147"/>
      <c r="J1567" s="192"/>
    </row>
    <row r="1568" spans="5:10" s="110" customFormat="1" ht="19.5" customHeight="1">
      <c r="E1568" s="67"/>
      <c r="G1568" s="67"/>
      <c r="I1568" s="147"/>
      <c r="J1568" s="192"/>
    </row>
    <row r="1569" spans="5:10" s="110" customFormat="1" ht="19.5" customHeight="1">
      <c r="E1569" s="67"/>
      <c r="G1569" s="67"/>
      <c r="I1569" s="147"/>
      <c r="J1569" s="192"/>
    </row>
    <row r="1570" spans="5:10" s="110" customFormat="1" ht="19.5" customHeight="1">
      <c r="E1570" s="67"/>
      <c r="G1570" s="67"/>
      <c r="I1570" s="147"/>
      <c r="J1570" s="192"/>
    </row>
    <row r="1571" spans="5:10" s="110" customFormat="1" ht="19.5" customHeight="1">
      <c r="E1571" s="67"/>
      <c r="G1571" s="67"/>
      <c r="I1571" s="147"/>
      <c r="J1571" s="192"/>
    </row>
    <row r="1572" spans="5:10" s="110" customFormat="1" ht="19.5" customHeight="1">
      <c r="E1572" s="67"/>
      <c r="G1572" s="67"/>
      <c r="I1572" s="147"/>
      <c r="J1572" s="192"/>
    </row>
    <row r="1573" spans="5:10" s="110" customFormat="1" ht="19.5" customHeight="1">
      <c r="E1573" s="67"/>
      <c r="G1573" s="67"/>
      <c r="I1573" s="147"/>
      <c r="J1573" s="192"/>
    </row>
    <row r="1574" spans="5:10" s="110" customFormat="1" ht="19.5" customHeight="1">
      <c r="E1574" s="67"/>
      <c r="G1574" s="67"/>
      <c r="I1574" s="147"/>
      <c r="J1574" s="192"/>
    </row>
    <row r="1575" spans="5:10" s="110" customFormat="1" ht="19.5" customHeight="1">
      <c r="E1575" s="67"/>
      <c r="G1575" s="67"/>
      <c r="I1575" s="147"/>
      <c r="J1575" s="192"/>
    </row>
    <row r="1576" spans="5:10" s="110" customFormat="1" ht="19.5" customHeight="1">
      <c r="E1576" s="67"/>
      <c r="G1576" s="67"/>
      <c r="I1576" s="147"/>
      <c r="J1576" s="192"/>
    </row>
    <row r="1577" spans="5:10" s="110" customFormat="1" ht="19.5" customHeight="1">
      <c r="E1577" s="67"/>
      <c r="G1577" s="67"/>
      <c r="I1577" s="147"/>
      <c r="J1577" s="192"/>
    </row>
    <row r="1578" spans="5:10" s="110" customFormat="1" ht="19.5" customHeight="1">
      <c r="E1578" s="67"/>
      <c r="G1578" s="67"/>
      <c r="I1578" s="147"/>
      <c r="J1578" s="192"/>
    </row>
    <row r="1579" spans="5:10" s="110" customFormat="1" ht="19.5" customHeight="1">
      <c r="E1579" s="67"/>
      <c r="G1579" s="67"/>
      <c r="I1579" s="147"/>
      <c r="J1579" s="192"/>
    </row>
    <row r="1580" spans="5:10" s="110" customFormat="1" ht="19.5" customHeight="1">
      <c r="E1580" s="67"/>
      <c r="G1580" s="67"/>
      <c r="I1580" s="147"/>
      <c r="J1580" s="192"/>
    </row>
    <row r="1581" spans="5:10" s="110" customFormat="1" ht="19.5" customHeight="1">
      <c r="E1581" s="67"/>
      <c r="G1581" s="67"/>
      <c r="I1581" s="147"/>
      <c r="J1581" s="192"/>
    </row>
    <row r="1582" spans="5:10" s="110" customFormat="1" ht="19.5" customHeight="1">
      <c r="E1582" s="67"/>
      <c r="G1582" s="67"/>
      <c r="I1582" s="147"/>
      <c r="J1582" s="192"/>
    </row>
    <row r="1583" spans="5:10" s="110" customFormat="1" ht="19.5" customHeight="1">
      <c r="E1583" s="67"/>
      <c r="G1583" s="67"/>
      <c r="I1583" s="147"/>
      <c r="J1583" s="192"/>
    </row>
    <row r="1584" spans="5:10" s="110" customFormat="1" ht="19.5" customHeight="1">
      <c r="E1584" s="67"/>
      <c r="G1584" s="67"/>
      <c r="I1584" s="147"/>
      <c r="J1584" s="192"/>
    </row>
    <row r="1585" spans="5:10" s="110" customFormat="1" ht="19.5" customHeight="1">
      <c r="E1585" s="67"/>
      <c r="G1585" s="67"/>
      <c r="I1585" s="147"/>
      <c r="J1585" s="192"/>
    </row>
    <row r="1586" spans="5:10" s="110" customFormat="1" ht="19.5" customHeight="1">
      <c r="E1586" s="67"/>
      <c r="G1586" s="67"/>
      <c r="I1586" s="147"/>
      <c r="J1586" s="192"/>
    </row>
    <row r="1587" spans="5:10" s="110" customFormat="1" ht="19.5" customHeight="1">
      <c r="E1587" s="67"/>
      <c r="G1587" s="67"/>
      <c r="I1587" s="147"/>
      <c r="J1587" s="192"/>
    </row>
    <row r="1588" spans="5:10" s="110" customFormat="1" ht="19.5" customHeight="1">
      <c r="E1588" s="67"/>
      <c r="G1588" s="67"/>
      <c r="I1588" s="147"/>
      <c r="J1588" s="192"/>
    </row>
    <row r="1589" spans="5:10" s="110" customFormat="1" ht="19.5" customHeight="1">
      <c r="E1589" s="67"/>
      <c r="G1589" s="67"/>
      <c r="I1589" s="147"/>
      <c r="J1589" s="192"/>
    </row>
    <row r="1590" spans="5:10" s="110" customFormat="1" ht="19.5" customHeight="1">
      <c r="E1590" s="67"/>
      <c r="G1590" s="67"/>
      <c r="I1590" s="147"/>
      <c r="J1590" s="192"/>
    </row>
    <row r="1591" spans="5:10" s="110" customFormat="1" ht="19.5" customHeight="1">
      <c r="E1591" s="67"/>
      <c r="G1591" s="67"/>
      <c r="I1591" s="147"/>
      <c r="J1591" s="192"/>
    </row>
    <row r="1592" spans="5:10" s="110" customFormat="1" ht="19.5" customHeight="1">
      <c r="E1592" s="67"/>
      <c r="G1592" s="67"/>
      <c r="I1592" s="147"/>
      <c r="J1592" s="192"/>
    </row>
    <row r="1593" spans="5:10" s="110" customFormat="1" ht="19.5" customHeight="1">
      <c r="E1593" s="67"/>
      <c r="G1593" s="67"/>
      <c r="I1593" s="147"/>
      <c r="J1593" s="192"/>
    </row>
    <row r="1594" spans="5:10" s="110" customFormat="1" ht="19.5" customHeight="1">
      <c r="E1594" s="67"/>
      <c r="G1594" s="67"/>
      <c r="I1594" s="147"/>
      <c r="J1594" s="192"/>
    </row>
    <row r="1595" spans="5:10" s="110" customFormat="1" ht="19.5" customHeight="1">
      <c r="E1595" s="67"/>
      <c r="G1595" s="67"/>
      <c r="I1595" s="147"/>
      <c r="J1595" s="192"/>
    </row>
    <row r="1596" spans="5:10" s="110" customFormat="1" ht="19.5" customHeight="1">
      <c r="E1596" s="67"/>
      <c r="G1596" s="67"/>
      <c r="I1596" s="147"/>
      <c r="J1596" s="192"/>
    </row>
    <row r="1597" spans="5:10" s="110" customFormat="1" ht="19.5" customHeight="1">
      <c r="E1597" s="67"/>
      <c r="G1597" s="67"/>
      <c r="I1597" s="147"/>
      <c r="J1597" s="192"/>
    </row>
    <row r="1598" spans="5:10" s="110" customFormat="1" ht="19.5" customHeight="1">
      <c r="E1598" s="67"/>
      <c r="G1598" s="67"/>
      <c r="I1598" s="147"/>
      <c r="J1598" s="192"/>
    </row>
    <row r="1599" spans="5:10" s="110" customFormat="1" ht="19.5" customHeight="1">
      <c r="E1599" s="67"/>
      <c r="G1599" s="67"/>
      <c r="I1599" s="147"/>
      <c r="J1599" s="192"/>
    </row>
    <row r="1600" spans="5:10" s="110" customFormat="1" ht="19.5" customHeight="1">
      <c r="E1600" s="67"/>
      <c r="G1600" s="67"/>
      <c r="I1600" s="147"/>
      <c r="J1600" s="192"/>
    </row>
    <row r="1601" spans="5:10" s="110" customFormat="1" ht="19.5" customHeight="1">
      <c r="E1601" s="67"/>
      <c r="G1601" s="67"/>
      <c r="I1601" s="147"/>
      <c r="J1601" s="192"/>
    </row>
    <row r="1602" spans="5:10" s="110" customFormat="1" ht="19.5" customHeight="1">
      <c r="E1602" s="67"/>
      <c r="G1602" s="67"/>
      <c r="I1602" s="147"/>
      <c r="J1602" s="192"/>
    </row>
    <row r="1603" spans="5:10" s="110" customFormat="1" ht="19.5" customHeight="1">
      <c r="E1603" s="67"/>
      <c r="G1603" s="67"/>
      <c r="I1603" s="147"/>
      <c r="J1603" s="192"/>
    </row>
    <row r="1604" spans="5:10" s="110" customFormat="1" ht="19.5" customHeight="1">
      <c r="E1604" s="67"/>
      <c r="G1604" s="67"/>
      <c r="I1604" s="147"/>
      <c r="J1604" s="192"/>
    </row>
    <row r="1605" spans="5:10" s="110" customFormat="1" ht="19.5" customHeight="1">
      <c r="E1605" s="67"/>
      <c r="G1605" s="67"/>
      <c r="I1605" s="147"/>
      <c r="J1605" s="192"/>
    </row>
    <row r="1606" spans="5:10" s="110" customFormat="1" ht="19.5" customHeight="1">
      <c r="E1606" s="67"/>
      <c r="G1606" s="67"/>
      <c r="I1606" s="147"/>
      <c r="J1606" s="192"/>
    </row>
    <row r="1607" spans="5:10" s="110" customFormat="1" ht="19.5" customHeight="1">
      <c r="E1607" s="67"/>
      <c r="G1607" s="67"/>
      <c r="I1607" s="147"/>
      <c r="J1607" s="192"/>
    </row>
    <row r="1608" spans="5:10" s="110" customFormat="1" ht="19.5" customHeight="1">
      <c r="E1608" s="67"/>
      <c r="G1608" s="67"/>
      <c r="I1608" s="147"/>
      <c r="J1608" s="192"/>
    </row>
    <row r="1609" spans="5:10" s="110" customFormat="1" ht="19.5" customHeight="1">
      <c r="E1609" s="67"/>
      <c r="G1609" s="67"/>
      <c r="I1609" s="147"/>
      <c r="J1609" s="192"/>
    </row>
    <row r="1610" spans="5:10" s="110" customFormat="1" ht="19.5" customHeight="1">
      <c r="E1610" s="67"/>
      <c r="G1610" s="67"/>
      <c r="I1610" s="147"/>
      <c r="J1610" s="192"/>
    </row>
    <row r="1611" spans="5:10" s="110" customFormat="1" ht="19.5" customHeight="1">
      <c r="E1611" s="67"/>
      <c r="G1611" s="67"/>
      <c r="I1611" s="147"/>
      <c r="J1611" s="192"/>
    </row>
    <row r="1612" spans="5:10" s="110" customFormat="1" ht="19.5" customHeight="1">
      <c r="E1612" s="67"/>
      <c r="G1612" s="67"/>
      <c r="I1612" s="147"/>
      <c r="J1612" s="192"/>
    </row>
    <row r="1613" spans="5:10" s="110" customFormat="1" ht="19.5" customHeight="1">
      <c r="E1613" s="67"/>
      <c r="G1613" s="67"/>
      <c r="I1613" s="147"/>
      <c r="J1613" s="192"/>
    </row>
    <row r="1614" spans="5:10" s="110" customFormat="1" ht="19.5" customHeight="1">
      <c r="E1614" s="67"/>
      <c r="G1614" s="67"/>
      <c r="I1614" s="147"/>
      <c r="J1614" s="192"/>
    </row>
    <row r="1615" spans="5:10" s="110" customFormat="1" ht="19.5" customHeight="1">
      <c r="E1615" s="67"/>
      <c r="G1615" s="67"/>
      <c r="I1615" s="147"/>
      <c r="J1615" s="192"/>
    </row>
    <row r="1616" spans="5:10" s="110" customFormat="1" ht="19.5" customHeight="1">
      <c r="E1616" s="67"/>
      <c r="G1616" s="67"/>
      <c r="I1616" s="147"/>
      <c r="J1616" s="192"/>
    </row>
    <row r="1617" spans="5:10" s="110" customFormat="1" ht="19.5" customHeight="1">
      <c r="E1617" s="67"/>
      <c r="G1617" s="67"/>
      <c r="I1617" s="147"/>
      <c r="J1617" s="192"/>
    </row>
    <row r="1618" spans="5:10" s="110" customFormat="1" ht="19.5" customHeight="1">
      <c r="E1618" s="67"/>
      <c r="G1618" s="67"/>
      <c r="I1618" s="147"/>
      <c r="J1618" s="192"/>
    </row>
    <row r="1619" spans="5:10" s="110" customFormat="1" ht="19.5" customHeight="1">
      <c r="E1619" s="67"/>
      <c r="G1619" s="67"/>
      <c r="I1619" s="147"/>
      <c r="J1619" s="192"/>
    </row>
    <row r="1620" spans="5:10" s="110" customFormat="1" ht="19.5" customHeight="1">
      <c r="E1620" s="67"/>
      <c r="G1620" s="67"/>
      <c r="I1620" s="147"/>
      <c r="J1620" s="192"/>
    </row>
    <row r="1621" spans="5:10" s="110" customFormat="1" ht="19.5" customHeight="1">
      <c r="E1621" s="67"/>
      <c r="G1621" s="67"/>
      <c r="I1621" s="147"/>
      <c r="J1621" s="192"/>
    </row>
    <row r="1622" spans="5:10" s="110" customFormat="1" ht="19.5" customHeight="1">
      <c r="E1622" s="67"/>
      <c r="G1622" s="67"/>
      <c r="I1622" s="147"/>
      <c r="J1622" s="192"/>
    </row>
    <row r="1623" spans="5:10" s="110" customFormat="1" ht="19.5" customHeight="1">
      <c r="E1623" s="67"/>
      <c r="G1623" s="67"/>
      <c r="I1623" s="147"/>
      <c r="J1623" s="192"/>
    </row>
    <row r="1624" spans="5:10" s="110" customFormat="1" ht="19.5" customHeight="1">
      <c r="E1624" s="67"/>
      <c r="G1624" s="67"/>
      <c r="I1624" s="147"/>
      <c r="J1624" s="192"/>
    </row>
    <row r="1625" spans="5:10" s="110" customFormat="1" ht="19.5" customHeight="1">
      <c r="E1625" s="67"/>
      <c r="G1625" s="67"/>
      <c r="I1625" s="147"/>
      <c r="J1625" s="192"/>
    </row>
    <row r="1626" spans="5:10" s="110" customFormat="1" ht="19.5" customHeight="1">
      <c r="E1626" s="67"/>
      <c r="G1626" s="67"/>
      <c r="I1626" s="147"/>
      <c r="J1626" s="192"/>
    </row>
    <row r="1627" spans="5:10" s="110" customFormat="1" ht="19.5" customHeight="1">
      <c r="E1627" s="67"/>
      <c r="G1627" s="67"/>
      <c r="I1627" s="147"/>
      <c r="J1627" s="192"/>
    </row>
    <row r="1628" spans="5:10" s="110" customFormat="1" ht="19.5" customHeight="1">
      <c r="E1628" s="67"/>
      <c r="G1628" s="67"/>
      <c r="I1628" s="147"/>
      <c r="J1628" s="192"/>
    </row>
    <row r="1629" spans="5:10" s="110" customFormat="1" ht="19.5" customHeight="1">
      <c r="E1629" s="67"/>
      <c r="G1629" s="67"/>
      <c r="I1629" s="147"/>
      <c r="J1629" s="192"/>
    </row>
    <row r="1630" spans="5:10" s="110" customFormat="1" ht="19.5" customHeight="1">
      <c r="E1630" s="67"/>
      <c r="G1630" s="67"/>
      <c r="I1630" s="147"/>
      <c r="J1630" s="192"/>
    </row>
    <row r="1631" spans="5:10" s="110" customFormat="1" ht="19.5" customHeight="1">
      <c r="E1631" s="67"/>
      <c r="G1631" s="67"/>
      <c r="I1631" s="147"/>
      <c r="J1631" s="192"/>
    </row>
    <row r="1632" spans="5:10" s="110" customFormat="1" ht="19.5" customHeight="1">
      <c r="E1632" s="67"/>
      <c r="G1632" s="67"/>
      <c r="I1632" s="147"/>
      <c r="J1632" s="192"/>
    </row>
    <row r="1633" spans="5:10" s="110" customFormat="1" ht="19.5" customHeight="1">
      <c r="E1633" s="67"/>
      <c r="G1633" s="67"/>
      <c r="I1633" s="147"/>
      <c r="J1633" s="192"/>
    </row>
    <row r="1634" spans="5:10" s="110" customFormat="1" ht="19.5" customHeight="1">
      <c r="E1634" s="67"/>
      <c r="G1634" s="67"/>
      <c r="I1634" s="147"/>
      <c r="J1634" s="192"/>
    </row>
    <row r="1635" spans="5:10" s="110" customFormat="1" ht="19.5" customHeight="1">
      <c r="E1635" s="67"/>
      <c r="G1635" s="67"/>
      <c r="I1635" s="147"/>
      <c r="J1635" s="192"/>
    </row>
    <row r="1636" spans="5:10" s="110" customFormat="1" ht="19.5" customHeight="1">
      <c r="E1636" s="67"/>
      <c r="G1636" s="67"/>
      <c r="I1636" s="147"/>
      <c r="J1636" s="192"/>
    </row>
    <row r="1637" spans="5:10" s="110" customFormat="1" ht="19.5" customHeight="1">
      <c r="E1637" s="67"/>
      <c r="G1637" s="67"/>
      <c r="I1637" s="147"/>
      <c r="J1637" s="192"/>
    </row>
    <row r="1638" spans="5:10" s="110" customFormat="1" ht="19.5" customHeight="1">
      <c r="E1638" s="67"/>
      <c r="G1638" s="67"/>
      <c r="I1638" s="147"/>
      <c r="J1638" s="192"/>
    </row>
    <row r="1639" spans="5:10" s="110" customFormat="1" ht="19.5" customHeight="1">
      <c r="E1639" s="67"/>
      <c r="G1639" s="67"/>
      <c r="I1639" s="147"/>
      <c r="J1639" s="192"/>
    </row>
    <row r="1640" spans="5:10" s="110" customFormat="1" ht="19.5" customHeight="1">
      <c r="E1640" s="67"/>
      <c r="G1640" s="67"/>
      <c r="I1640" s="147"/>
      <c r="J1640" s="192"/>
    </row>
    <row r="1641" spans="5:10" s="110" customFormat="1" ht="19.5" customHeight="1">
      <c r="E1641" s="67"/>
      <c r="G1641" s="67"/>
      <c r="I1641" s="147"/>
      <c r="J1641" s="192"/>
    </row>
    <row r="1642" spans="5:10" s="110" customFormat="1" ht="19.5" customHeight="1">
      <c r="E1642" s="67"/>
      <c r="G1642" s="67"/>
      <c r="I1642" s="147"/>
      <c r="J1642" s="192"/>
    </row>
    <row r="1643" spans="5:10" s="110" customFormat="1" ht="19.5" customHeight="1">
      <c r="E1643" s="67"/>
      <c r="G1643" s="67"/>
      <c r="I1643" s="147"/>
      <c r="J1643" s="192"/>
    </row>
    <row r="1644" spans="5:10" s="110" customFormat="1" ht="19.5" customHeight="1">
      <c r="E1644" s="67"/>
      <c r="G1644" s="67"/>
      <c r="I1644" s="147"/>
      <c r="J1644" s="192"/>
    </row>
    <row r="1645" spans="5:10" s="110" customFormat="1" ht="19.5" customHeight="1">
      <c r="E1645" s="67"/>
      <c r="G1645" s="67"/>
      <c r="I1645" s="147"/>
      <c r="J1645" s="192"/>
    </row>
    <row r="1646" spans="5:10" s="110" customFormat="1" ht="19.5" customHeight="1">
      <c r="E1646" s="67"/>
      <c r="G1646" s="67"/>
      <c r="I1646" s="147"/>
      <c r="J1646" s="192"/>
    </row>
    <row r="1647" spans="5:10" s="110" customFormat="1" ht="19.5" customHeight="1">
      <c r="E1647" s="67"/>
      <c r="G1647" s="67"/>
      <c r="I1647" s="147"/>
      <c r="J1647" s="192"/>
    </row>
    <row r="1648" spans="5:10" s="110" customFormat="1" ht="19.5" customHeight="1">
      <c r="E1648" s="67"/>
      <c r="G1648" s="67"/>
      <c r="I1648" s="147"/>
      <c r="J1648" s="192"/>
    </row>
    <row r="1649" spans="5:10" s="110" customFormat="1" ht="19.5" customHeight="1">
      <c r="E1649" s="67"/>
      <c r="G1649" s="67"/>
      <c r="I1649" s="147"/>
      <c r="J1649" s="192"/>
    </row>
    <row r="1650" spans="5:10" s="110" customFormat="1" ht="19.5" customHeight="1">
      <c r="E1650" s="67"/>
      <c r="G1650" s="67"/>
      <c r="I1650" s="147"/>
      <c r="J1650" s="192"/>
    </row>
    <row r="1651" spans="5:10" s="110" customFormat="1" ht="19.5" customHeight="1">
      <c r="E1651" s="67"/>
      <c r="G1651" s="67"/>
      <c r="I1651" s="147"/>
      <c r="J1651" s="192"/>
    </row>
    <row r="1652" spans="5:10" s="110" customFormat="1" ht="19.5" customHeight="1">
      <c r="E1652" s="67"/>
      <c r="G1652" s="67"/>
      <c r="I1652" s="147"/>
      <c r="J1652" s="192"/>
    </row>
    <row r="1653" spans="5:10" s="110" customFormat="1" ht="19.5" customHeight="1">
      <c r="E1653" s="67"/>
      <c r="G1653" s="67"/>
      <c r="I1653" s="147"/>
      <c r="J1653" s="192"/>
    </row>
    <row r="1654" spans="5:10" s="110" customFormat="1" ht="19.5" customHeight="1">
      <c r="E1654" s="67"/>
      <c r="G1654" s="67"/>
      <c r="I1654" s="147"/>
      <c r="J1654" s="192"/>
    </row>
    <row r="1655" spans="5:10" s="110" customFormat="1" ht="19.5" customHeight="1">
      <c r="E1655" s="67"/>
      <c r="G1655" s="67"/>
      <c r="I1655" s="147"/>
      <c r="J1655" s="192"/>
    </row>
    <row r="1656" spans="5:10" s="110" customFormat="1" ht="19.5" customHeight="1">
      <c r="E1656" s="67"/>
      <c r="G1656" s="67"/>
      <c r="I1656" s="147"/>
      <c r="J1656" s="192"/>
    </row>
    <row r="1657" spans="5:10" s="110" customFormat="1" ht="19.5" customHeight="1">
      <c r="E1657" s="67"/>
      <c r="G1657" s="67"/>
      <c r="I1657" s="147"/>
      <c r="J1657" s="192"/>
    </row>
    <row r="1658" spans="5:10" s="110" customFormat="1" ht="19.5" customHeight="1">
      <c r="E1658" s="67"/>
      <c r="G1658" s="67"/>
      <c r="I1658" s="147"/>
      <c r="J1658" s="192"/>
    </row>
    <row r="1659" spans="5:10" s="110" customFormat="1" ht="19.5" customHeight="1">
      <c r="E1659" s="67"/>
      <c r="G1659" s="67"/>
      <c r="I1659" s="147"/>
      <c r="J1659" s="192"/>
    </row>
    <row r="1660" spans="5:10" s="110" customFormat="1" ht="19.5" customHeight="1">
      <c r="E1660" s="67"/>
      <c r="G1660" s="67"/>
      <c r="I1660" s="147"/>
      <c r="J1660" s="192"/>
    </row>
    <row r="1661" spans="5:10" s="110" customFormat="1" ht="19.5" customHeight="1">
      <c r="E1661" s="67"/>
      <c r="G1661" s="67"/>
      <c r="I1661" s="147"/>
      <c r="J1661" s="192"/>
    </row>
    <row r="1662" spans="5:10" s="110" customFormat="1" ht="19.5" customHeight="1">
      <c r="E1662" s="67"/>
      <c r="G1662" s="67"/>
      <c r="I1662" s="147"/>
      <c r="J1662" s="192"/>
    </row>
    <row r="1663" spans="5:10" s="110" customFormat="1" ht="19.5" customHeight="1">
      <c r="E1663" s="67"/>
      <c r="G1663" s="67"/>
      <c r="I1663" s="147"/>
      <c r="J1663" s="192"/>
    </row>
    <row r="1664" spans="5:10" s="110" customFormat="1" ht="19.5" customHeight="1">
      <c r="E1664" s="67"/>
      <c r="G1664" s="67"/>
      <c r="I1664" s="147"/>
      <c r="J1664" s="192"/>
    </row>
    <row r="1665" spans="5:10" s="110" customFormat="1" ht="19.5" customHeight="1">
      <c r="E1665" s="67"/>
      <c r="G1665" s="67"/>
      <c r="I1665" s="147"/>
      <c r="J1665" s="192"/>
    </row>
    <row r="1666" spans="5:10" s="110" customFormat="1" ht="19.5" customHeight="1">
      <c r="E1666" s="67"/>
      <c r="G1666" s="67"/>
      <c r="I1666" s="147"/>
      <c r="J1666" s="192"/>
    </row>
    <row r="1667" spans="5:10" s="110" customFormat="1" ht="19.5" customHeight="1">
      <c r="E1667" s="67"/>
      <c r="G1667" s="67"/>
      <c r="I1667" s="147"/>
      <c r="J1667" s="192"/>
    </row>
    <row r="1668" spans="5:10" s="110" customFormat="1" ht="19.5" customHeight="1">
      <c r="E1668" s="67"/>
      <c r="G1668" s="67"/>
      <c r="I1668" s="147"/>
      <c r="J1668" s="192"/>
    </row>
    <row r="1669" spans="5:10" s="110" customFormat="1" ht="19.5" customHeight="1">
      <c r="E1669" s="67"/>
      <c r="G1669" s="67"/>
      <c r="I1669" s="147"/>
      <c r="J1669" s="192"/>
    </row>
    <row r="1670" spans="5:10" s="110" customFormat="1" ht="19.5" customHeight="1">
      <c r="E1670" s="67"/>
      <c r="G1670" s="67"/>
      <c r="I1670" s="147"/>
      <c r="J1670" s="192"/>
    </row>
    <row r="1671" spans="5:10" s="110" customFormat="1" ht="19.5" customHeight="1">
      <c r="E1671" s="67"/>
      <c r="G1671" s="67"/>
      <c r="I1671" s="147"/>
      <c r="J1671" s="192"/>
    </row>
    <row r="1672" spans="5:10" s="110" customFormat="1" ht="19.5" customHeight="1">
      <c r="E1672" s="67"/>
      <c r="G1672" s="67"/>
      <c r="I1672" s="147"/>
      <c r="J1672" s="192"/>
    </row>
    <row r="1673" spans="5:10" s="110" customFormat="1" ht="19.5" customHeight="1">
      <c r="E1673" s="67"/>
      <c r="G1673" s="67"/>
      <c r="I1673" s="147"/>
      <c r="J1673" s="192"/>
    </row>
    <row r="1674" spans="5:10" s="110" customFormat="1" ht="19.5" customHeight="1">
      <c r="E1674" s="67"/>
      <c r="G1674" s="67"/>
      <c r="I1674" s="147"/>
      <c r="J1674" s="192"/>
    </row>
    <row r="1675" spans="5:10" s="110" customFormat="1" ht="19.5" customHeight="1">
      <c r="E1675" s="67"/>
      <c r="G1675" s="67"/>
      <c r="I1675" s="147"/>
      <c r="J1675" s="192"/>
    </row>
    <row r="1676" spans="5:10" s="110" customFormat="1" ht="19.5" customHeight="1">
      <c r="E1676" s="67"/>
      <c r="G1676" s="67"/>
      <c r="I1676" s="147"/>
      <c r="J1676" s="192"/>
    </row>
    <row r="1677" spans="5:10" s="110" customFormat="1" ht="19.5" customHeight="1">
      <c r="E1677" s="67"/>
      <c r="G1677" s="67"/>
      <c r="I1677" s="147"/>
      <c r="J1677" s="192"/>
    </row>
    <row r="1678" spans="5:10" s="110" customFormat="1" ht="19.5" customHeight="1">
      <c r="E1678" s="67"/>
      <c r="G1678" s="67"/>
      <c r="I1678" s="147"/>
      <c r="J1678" s="192"/>
    </row>
    <row r="1679" spans="5:10" s="110" customFormat="1" ht="19.5" customHeight="1">
      <c r="E1679" s="67"/>
      <c r="G1679" s="67"/>
      <c r="I1679" s="147"/>
      <c r="J1679" s="192"/>
    </row>
    <row r="1680" spans="5:10" s="110" customFormat="1" ht="19.5" customHeight="1">
      <c r="E1680" s="67"/>
      <c r="G1680" s="67"/>
      <c r="I1680" s="147"/>
      <c r="J1680" s="192"/>
    </row>
    <row r="1681" spans="5:10" s="110" customFormat="1" ht="19.5" customHeight="1">
      <c r="E1681" s="67"/>
      <c r="G1681" s="67"/>
      <c r="I1681" s="147"/>
      <c r="J1681" s="192"/>
    </row>
    <row r="1682" spans="5:10" s="110" customFormat="1" ht="19.5" customHeight="1">
      <c r="E1682" s="67"/>
      <c r="G1682" s="67"/>
      <c r="I1682" s="147"/>
      <c r="J1682" s="192"/>
    </row>
    <row r="1683" spans="5:10" s="110" customFormat="1" ht="19.5" customHeight="1">
      <c r="E1683" s="67"/>
      <c r="G1683" s="67"/>
      <c r="I1683" s="147"/>
      <c r="J1683" s="192"/>
    </row>
    <row r="1684" spans="5:10" s="110" customFormat="1" ht="19.5" customHeight="1">
      <c r="E1684" s="67"/>
      <c r="G1684" s="67"/>
      <c r="I1684" s="147"/>
      <c r="J1684" s="192"/>
    </row>
    <row r="1685" spans="5:10" s="110" customFormat="1" ht="19.5" customHeight="1">
      <c r="E1685" s="67"/>
      <c r="G1685" s="67"/>
      <c r="I1685" s="147"/>
      <c r="J1685" s="192"/>
    </row>
    <row r="1686" spans="5:10" s="110" customFormat="1" ht="19.5" customHeight="1">
      <c r="E1686" s="67"/>
      <c r="G1686" s="67"/>
      <c r="I1686" s="147"/>
      <c r="J1686" s="192"/>
    </row>
    <row r="1687" spans="5:10" s="110" customFormat="1" ht="19.5" customHeight="1">
      <c r="E1687" s="67"/>
      <c r="G1687" s="67"/>
      <c r="I1687" s="147"/>
      <c r="J1687" s="192"/>
    </row>
    <row r="1688" spans="5:10" s="110" customFormat="1" ht="19.5" customHeight="1">
      <c r="E1688" s="67"/>
      <c r="G1688" s="67"/>
      <c r="I1688" s="147"/>
      <c r="J1688" s="192"/>
    </row>
    <row r="1689" spans="5:10" s="110" customFormat="1" ht="19.5" customHeight="1">
      <c r="E1689" s="67"/>
      <c r="G1689" s="67"/>
      <c r="I1689" s="147"/>
      <c r="J1689" s="192"/>
    </row>
    <row r="1690" spans="5:10" s="110" customFormat="1" ht="19.5" customHeight="1">
      <c r="E1690" s="67"/>
      <c r="G1690" s="67"/>
      <c r="I1690" s="147"/>
      <c r="J1690" s="192"/>
    </row>
    <row r="1691" spans="5:10" s="110" customFormat="1" ht="19.5" customHeight="1">
      <c r="E1691" s="67"/>
      <c r="G1691" s="67"/>
      <c r="I1691" s="147"/>
      <c r="J1691" s="192"/>
    </row>
    <row r="1692" spans="5:10" s="110" customFormat="1" ht="19.5" customHeight="1">
      <c r="E1692" s="67"/>
      <c r="G1692" s="67"/>
      <c r="I1692" s="147"/>
      <c r="J1692" s="192"/>
    </row>
    <row r="1693" spans="5:10" s="110" customFormat="1" ht="19.5" customHeight="1">
      <c r="E1693" s="67"/>
      <c r="G1693" s="67"/>
      <c r="I1693" s="147"/>
      <c r="J1693" s="192"/>
    </row>
    <row r="1694" spans="5:10" s="110" customFormat="1" ht="19.5" customHeight="1">
      <c r="E1694" s="67"/>
      <c r="G1694" s="67"/>
      <c r="I1694" s="147"/>
      <c r="J1694" s="192"/>
    </row>
    <row r="1695" spans="5:10" s="110" customFormat="1" ht="19.5" customHeight="1">
      <c r="E1695" s="67"/>
      <c r="G1695" s="67"/>
      <c r="I1695" s="147"/>
      <c r="J1695" s="192"/>
    </row>
    <row r="1696" spans="5:10" s="110" customFormat="1" ht="19.5" customHeight="1">
      <c r="E1696" s="67"/>
      <c r="G1696" s="67"/>
      <c r="I1696" s="147"/>
      <c r="J1696" s="192"/>
    </row>
    <row r="1697" spans="5:10" s="110" customFormat="1" ht="19.5" customHeight="1">
      <c r="E1697" s="67"/>
      <c r="G1697" s="67"/>
      <c r="I1697" s="147"/>
      <c r="J1697" s="192"/>
    </row>
    <row r="1698" spans="5:10" s="110" customFormat="1" ht="19.5" customHeight="1">
      <c r="E1698" s="67"/>
      <c r="G1698" s="67"/>
      <c r="I1698" s="147"/>
      <c r="J1698" s="192"/>
    </row>
    <row r="1699" spans="5:10" s="110" customFormat="1" ht="19.5" customHeight="1">
      <c r="E1699" s="67"/>
      <c r="G1699" s="67"/>
      <c r="I1699" s="147"/>
      <c r="J1699" s="192"/>
    </row>
    <row r="1700" spans="5:10" s="110" customFormat="1" ht="19.5" customHeight="1">
      <c r="E1700" s="67"/>
      <c r="G1700" s="67"/>
      <c r="I1700" s="147"/>
      <c r="J1700" s="192"/>
    </row>
    <row r="1701" spans="5:10" s="110" customFormat="1" ht="19.5" customHeight="1">
      <c r="E1701" s="67"/>
      <c r="G1701" s="67"/>
      <c r="I1701" s="147"/>
      <c r="J1701" s="192"/>
    </row>
    <row r="1702" spans="5:10" s="110" customFormat="1" ht="19.5" customHeight="1">
      <c r="E1702" s="67"/>
      <c r="G1702" s="67"/>
      <c r="I1702" s="147"/>
      <c r="J1702" s="192"/>
    </row>
    <row r="1703" spans="5:10" s="110" customFormat="1" ht="19.5" customHeight="1">
      <c r="E1703" s="67"/>
      <c r="G1703" s="67"/>
      <c r="I1703" s="147"/>
      <c r="J1703" s="192"/>
    </row>
    <row r="1704" spans="5:10" s="110" customFormat="1" ht="19.5" customHeight="1">
      <c r="E1704" s="67"/>
      <c r="G1704" s="67"/>
      <c r="I1704" s="147"/>
      <c r="J1704" s="192"/>
    </row>
    <row r="1705" spans="5:10" s="110" customFormat="1" ht="19.5" customHeight="1">
      <c r="E1705" s="67"/>
      <c r="G1705" s="67"/>
      <c r="I1705" s="147"/>
      <c r="J1705" s="192"/>
    </row>
    <row r="1706" spans="5:10" s="110" customFormat="1" ht="19.5" customHeight="1">
      <c r="E1706" s="67"/>
      <c r="G1706" s="67"/>
      <c r="I1706" s="147"/>
      <c r="J1706" s="192"/>
    </row>
    <row r="1707" spans="5:10" s="110" customFormat="1" ht="19.5" customHeight="1">
      <c r="E1707" s="67"/>
      <c r="G1707" s="67"/>
      <c r="I1707" s="147"/>
      <c r="J1707" s="192"/>
    </row>
    <row r="1708" spans="5:10" s="110" customFormat="1" ht="19.5" customHeight="1">
      <c r="E1708" s="67"/>
      <c r="G1708" s="67"/>
      <c r="I1708" s="147"/>
      <c r="J1708" s="192"/>
    </row>
    <row r="1709" spans="5:10" s="110" customFormat="1" ht="19.5" customHeight="1">
      <c r="E1709" s="67"/>
      <c r="G1709" s="67"/>
      <c r="I1709" s="147"/>
      <c r="J1709" s="192"/>
    </row>
    <row r="1710" spans="5:10" s="110" customFormat="1" ht="19.5" customHeight="1">
      <c r="E1710" s="67"/>
      <c r="G1710" s="67"/>
      <c r="I1710" s="147"/>
      <c r="J1710" s="192"/>
    </row>
    <row r="1711" spans="5:10" s="110" customFormat="1" ht="19.5" customHeight="1">
      <c r="E1711" s="67"/>
      <c r="G1711" s="67"/>
      <c r="I1711" s="147"/>
      <c r="J1711" s="192"/>
    </row>
    <row r="1712" spans="5:10" s="110" customFormat="1" ht="19.5" customHeight="1">
      <c r="E1712" s="67"/>
      <c r="G1712" s="67"/>
      <c r="I1712" s="147"/>
      <c r="J1712" s="192"/>
    </row>
    <row r="1713" spans="5:10" s="110" customFormat="1" ht="19.5" customHeight="1">
      <c r="E1713" s="67"/>
      <c r="G1713" s="67"/>
      <c r="I1713" s="147"/>
      <c r="J1713" s="192"/>
    </row>
    <row r="1714" spans="5:10" s="110" customFormat="1" ht="19.5" customHeight="1">
      <c r="E1714" s="67"/>
      <c r="G1714" s="67"/>
      <c r="I1714" s="147"/>
      <c r="J1714" s="192"/>
    </row>
    <row r="1715" spans="5:10" s="110" customFormat="1" ht="19.5" customHeight="1">
      <c r="E1715" s="67"/>
      <c r="G1715" s="67"/>
      <c r="I1715" s="147"/>
      <c r="J1715" s="192"/>
    </row>
    <row r="1716" spans="5:10" s="110" customFormat="1" ht="19.5" customHeight="1">
      <c r="E1716" s="67"/>
      <c r="G1716" s="67"/>
      <c r="I1716" s="147"/>
      <c r="J1716" s="192"/>
    </row>
    <row r="1717" spans="5:10" s="110" customFormat="1" ht="19.5" customHeight="1">
      <c r="E1717" s="67"/>
      <c r="G1717" s="67"/>
      <c r="I1717" s="147"/>
      <c r="J1717" s="192"/>
    </row>
    <row r="1718" spans="5:10" s="110" customFormat="1" ht="19.5" customHeight="1">
      <c r="E1718" s="67"/>
      <c r="G1718" s="67"/>
      <c r="I1718" s="147"/>
      <c r="J1718" s="192"/>
    </row>
    <row r="1719" spans="5:10" s="110" customFormat="1" ht="19.5" customHeight="1">
      <c r="E1719" s="67"/>
      <c r="G1719" s="67"/>
      <c r="I1719" s="147"/>
      <c r="J1719" s="192"/>
    </row>
    <row r="1720" spans="5:10" s="110" customFormat="1" ht="19.5" customHeight="1">
      <c r="E1720" s="67"/>
      <c r="G1720" s="67"/>
      <c r="I1720" s="147"/>
      <c r="J1720" s="192"/>
    </row>
    <row r="1721" spans="5:10" s="110" customFormat="1" ht="19.5" customHeight="1">
      <c r="E1721" s="67"/>
      <c r="G1721" s="67"/>
      <c r="I1721" s="147"/>
      <c r="J1721" s="192"/>
    </row>
    <row r="1722" spans="5:10" s="110" customFormat="1" ht="19.5" customHeight="1">
      <c r="E1722" s="67"/>
      <c r="G1722" s="67"/>
      <c r="I1722" s="147"/>
      <c r="J1722" s="192"/>
    </row>
    <row r="1723" spans="5:10" s="110" customFormat="1" ht="19.5" customHeight="1">
      <c r="E1723" s="67"/>
      <c r="G1723" s="67"/>
      <c r="I1723" s="147"/>
      <c r="J1723" s="192"/>
    </row>
    <row r="1724" spans="5:10" s="110" customFormat="1" ht="19.5" customHeight="1">
      <c r="E1724" s="67"/>
      <c r="G1724" s="67"/>
      <c r="I1724" s="147"/>
      <c r="J1724" s="192"/>
    </row>
    <row r="1725" spans="5:10" s="110" customFormat="1" ht="19.5" customHeight="1">
      <c r="E1725" s="67"/>
      <c r="G1725" s="67"/>
      <c r="I1725" s="147"/>
      <c r="J1725" s="192"/>
    </row>
    <row r="1726" spans="5:10" s="110" customFormat="1" ht="19.5" customHeight="1">
      <c r="E1726" s="67"/>
      <c r="G1726" s="67"/>
      <c r="I1726" s="147"/>
      <c r="J1726" s="192"/>
    </row>
    <row r="1727" spans="5:10" s="110" customFormat="1" ht="19.5" customHeight="1">
      <c r="E1727" s="67"/>
      <c r="G1727" s="67"/>
      <c r="I1727" s="147"/>
      <c r="J1727" s="192"/>
    </row>
    <row r="1728" spans="5:10" s="110" customFormat="1" ht="19.5" customHeight="1">
      <c r="E1728" s="67"/>
      <c r="G1728" s="67"/>
      <c r="I1728" s="147"/>
      <c r="J1728" s="192"/>
    </row>
    <row r="1729" spans="5:10" s="110" customFormat="1" ht="19.5" customHeight="1">
      <c r="E1729" s="67"/>
      <c r="G1729" s="67"/>
      <c r="I1729" s="147"/>
      <c r="J1729" s="192"/>
    </row>
    <row r="1730" spans="5:10" s="110" customFormat="1" ht="19.5" customHeight="1">
      <c r="E1730" s="67"/>
      <c r="G1730" s="67"/>
      <c r="I1730" s="147"/>
      <c r="J1730" s="192"/>
    </row>
    <row r="1731" spans="5:10" s="110" customFormat="1" ht="19.5" customHeight="1">
      <c r="E1731" s="67"/>
      <c r="G1731" s="67"/>
      <c r="I1731" s="147"/>
      <c r="J1731" s="192"/>
    </row>
    <row r="1732" spans="5:10" s="110" customFormat="1" ht="19.5" customHeight="1">
      <c r="E1732" s="67"/>
      <c r="G1732" s="67"/>
      <c r="I1732" s="147"/>
      <c r="J1732" s="192"/>
    </row>
    <row r="1733" spans="5:10" s="110" customFormat="1" ht="19.5" customHeight="1">
      <c r="E1733" s="67"/>
      <c r="G1733" s="67"/>
      <c r="I1733" s="147"/>
      <c r="J1733" s="192"/>
    </row>
    <row r="1734" spans="5:10" s="110" customFormat="1" ht="19.5" customHeight="1">
      <c r="E1734" s="67"/>
      <c r="G1734" s="67"/>
      <c r="I1734" s="147"/>
      <c r="J1734" s="192"/>
    </row>
    <row r="1735" spans="5:10" s="110" customFormat="1" ht="19.5" customHeight="1">
      <c r="E1735" s="67"/>
      <c r="G1735" s="67"/>
      <c r="I1735" s="147"/>
      <c r="J1735" s="192"/>
    </row>
    <row r="1736" spans="5:10" s="110" customFormat="1" ht="19.5" customHeight="1">
      <c r="E1736" s="67"/>
      <c r="G1736" s="67"/>
      <c r="I1736" s="147"/>
      <c r="J1736" s="192"/>
    </row>
    <row r="1737" spans="5:10" s="110" customFormat="1" ht="19.5" customHeight="1">
      <c r="E1737" s="67"/>
      <c r="G1737" s="67"/>
      <c r="I1737" s="147"/>
      <c r="J1737" s="192"/>
    </row>
    <row r="1738" spans="5:10" s="110" customFormat="1" ht="19.5" customHeight="1">
      <c r="E1738" s="67"/>
      <c r="G1738" s="67"/>
      <c r="I1738" s="147"/>
      <c r="J1738" s="192"/>
    </row>
    <row r="1739" spans="5:10" s="110" customFormat="1" ht="19.5" customHeight="1">
      <c r="E1739" s="67"/>
      <c r="G1739" s="67"/>
      <c r="I1739" s="147"/>
      <c r="J1739" s="192"/>
    </row>
    <row r="1740" spans="5:10" s="110" customFormat="1" ht="19.5" customHeight="1">
      <c r="E1740" s="67"/>
      <c r="G1740" s="67"/>
      <c r="I1740" s="147"/>
      <c r="J1740" s="192"/>
    </row>
    <row r="1741" spans="5:10" s="110" customFormat="1" ht="19.5" customHeight="1">
      <c r="E1741" s="67"/>
      <c r="G1741" s="67"/>
      <c r="I1741" s="147"/>
      <c r="J1741" s="192"/>
    </row>
    <row r="1742" spans="5:10" s="110" customFormat="1" ht="19.5" customHeight="1">
      <c r="E1742" s="67"/>
      <c r="G1742" s="67"/>
      <c r="I1742" s="147"/>
      <c r="J1742" s="192"/>
    </row>
    <row r="1743" spans="5:10" s="110" customFormat="1" ht="19.5" customHeight="1">
      <c r="E1743" s="67"/>
      <c r="G1743" s="67"/>
      <c r="I1743" s="147"/>
      <c r="J1743" s="192"/>
    </row>
    <row r="1744" spans="5:10" s="110" customFormat="1" ht="19.5" customHeight="1">
      <c r="E1744" s="67"/>
      <c r="G1744" s="67"/>
      <c r="I1744" s="147"/>
      <c r="J1744" s="192"/>
    </row>
    <row r="1745" spans="5:10" s="110" customFormat="1" ht="19.5" customHeight="1">
      <c r="E1745" s="67"/>
      <c r="G1745" s="67"/>
      <c r="I1745" s="147"/>
      <c r="J1745" s="192"/>
    </row>
    <row r="1746" spans="5:10" s="110" customFormat="1" ht="19.5" customHeight="1">
      <c r="E1746" s="67"/>
      <c r="G1746" s="67"/>
      <c r="I1746" s="147"/>
      <c r="J1746" s="192"/>
    </row>
    <row r="1747" spans="5:10" s="110" customFormat="1" ht="19.5" customHeight="1">
      <c r="E1747" s="67"/>
      <c r="G1747" s="67"/>
      <c r="I1747" s="147"/>
      <c r="J1747" s="192"/>
    </row>
    <row r="1748" spans="5:10" s="110" customFormat="1" ht="19.5" customHeight="1">
      <c r="E1748" s="67"/>
      <c r="G1748" s="67"/>
      <c r="I1748" s="147"/>
      <c r="J1748" s="192"/>
    </row>
    <row r="1749" spans="5:10" s="110" customFormat="1" ht="19.5" customHeight="1">
      <c r="E1749" s="67"/>
      <c r="G1749" s="67"/>
      <c r="I1749" s="147"/>
      <c r="J1749" s="192"/>
    </row>
    <row r="1750" spans="5:10" s="110" customFormat="1" ht="19.5" customHeight="1">
      <c r="E1750" s="67"/>
      <c r="G1750" s="67"/>
      <c r="I1750" s="147"/>
      <c r="J1750" s="192"/>
    </row>
    <row r="1751" spans="5:10" s="110" customFormat="1" ht="19.5" customHeight="1">
      <c r="E1751" s="67"/>
      <c r="G1751" s="67"/>
      <c r="I1751" s="147"/>
      <c r="J1751" s="192"/>
    </row>
    <row r="1752" spans="5:10" s="110" customFormat="1" ht="19.5" customHeight="1">
      <c r="E1752" s="67"/>
      <c r="G1752" s="67"/>
      <c r="I1752" s="147"/>
      <c r="J1752" s="192"/>
    </row>
    <row r="1753" spans="5:10" s="110" customFormat="1" ht="19.5" customHeight="1">
      <c r="E1753" s="67"/>
      <c r="G1753" s="67"/>
      <c r="I1753" s="147"/>
      <c r="J1753" s="192"/>
    </row>
    <row r="1754" spans="5:10" s="110" customFormat="1" ht="19.5" customHeight="1">
      <c r="E1754" s="67"/>
      <c r="G1754" s="67"/>
      <c r="I1754" s="147"/>
      <c r="J1754" s="192"/>
    </row>
    <row r="1755" spans="5:10" s="110" customFormat="1" ht="19.5" customHeight="1">
      <c r="E1755" s="67"/>
      <c r="G1755" s="67"/>
      <c r="I1755" s="147"/>
      <c r="J1755" s="192"/>
    </row>
    <row r="1756" spans="5:10" s="110" customFormat="1" ht="19.5" customHeight="1">
      <c r="E1756" s="67"/>
      <c r="G1756" s="67"/>
      <c r="I1756" s="147"/>
      <c r="J1756" s="192"/>
    </row>
    <row r="1757" spans="5:10" s="110" customFormat="1" ht="19.5" customHeight="1">
      <c r="E1757" s="67"/>
      <c r="G1757" s="67"/>
      <c r="I1757" s="147"/>
      <c r="J1757" s="192"/>
    </row>
    <row r="1758" spans="5:10" s="110" customFormat="1" ht="19.5" customHeight="1">
      <c r="E1758" s="67"/>
      <c r="G1758" s="67"/>
      <c r="I1758" s="147"/>
      <c r="J1758" s="192"/>
    </row>
    <row r="1759" spans="5:10" s="110" customFormat="1" ht="19.5" customHeight="1">
      <c r="E1759" s="67"/>
      <c r="G1759" s="67"/>
      <c r="I1759" s="147"/>
      <c r="J1759" s="192"/>
    </row>
    <row r="1760" spans="5:10" s="110" customFormat="1" ht="19.5" customHeight="1">
      <c r="E1760" s="67"/>
      <c r="G1760" s="67"/>
      <c r="I1760" s="147"/>
      <c r="J1760" s="192"/>
    </row>
    <row r="1761" spans="5:10" s="110" customFormat="1" ht="19.5" customHeight="1">
      <c r="E1761" s="67"/>
      <c r="G1761" s="67"/>
      <c r="I1761" s="147"/>
      <c r="J1761" s="192"/>
    </row>
    <row r="1762" spans="5:10" s="110" customFormat="1" ht="19.5" customHeight="1">
      <c r="E1762" s="67"/>
      <c r="G1762" s="67"/>
      <c r="I1762" s="147"/>
      <c r="J1762" s="192"/>
    </row>
    <row r="1763" spans="5:10" s="110" customFormat="1" ht="19.5" customHeight="1">
      <c r="E1763" s="67"/>
      <c r="G1763" s="67"/>
      <c r="I1763" s="147"/>
      <c r="J1763" s="192"/>
    </row>
    <row r="1764" spans="5:10" s="110" customFormat="1" ht="19.5" customHeight="1">
      <c r="E1764" s="67"/>
      <c r="G1764" s="67"/>
      <c r="I1764" s="147"/>
      <c r="J1764" s="192"/>
    </row>
    <row r="1765" spans="5:10" s="110" customFormat="1" ht="19.5" customHeight="1">
      <c r="E1765" s="67"/>
      <c r="G1765" s="67"/>
      <c r="I1765" s="147"/>
      <c r="J1765" s="192"/>
    </row>
    <row r="1766" spans="5:10" s="110" customFormat="1" ht="19.5" customHeight="1">
      <c r="E1766" s="67"/>
      <c r="G1766" s="67"/>
      <c r="I1766" s="147"/>
      <c r="J1766" s="192"/>
    </row>
    <row r="1767" spans="5:10" s="110" customFormat="1" ht="19.5" customHeight="1">
      <c r="E1767" s="67"/>
      <c r="G1767" s="67"/>
      <c r="I1767" s="147"/>
      <c r="J1767" s="192"/>
    </row>
    <row r="1768" spans="5:10" s="110" customFormat="1" ht="19.5" customHeight="1">
      <c r="E1768" s="67"/>
      <c r="G1768" s="67"/>
      <c r="I1768" s="147"/>
      <c r="J1768" s="192"/>
    </row>
    <row r="1769" spans="5:10" s="110" customFormat="1" ht="19.5" customHeight="1">
      <c r="E1769" s="67"/>
      <c r="G1769" s="67"/>
      <c r="I1769" s="147"/>
      <c r="J1769" s="192"/>
    </row>
    <row r="1770" spans="5:10" s="110" customFormat="1" ht="19.5" customHeight="1">
      <c r="E1770" s="67"/>
      <c r="G1770" s="67"/>
      <c r="I1770" s="147"/>
      <c r="J1770" s="192"/>
    </row>
    <row r="1771" spans="5:10" s="110" customFormat="1" ht="19.5" customHeight="1">
      <c r="E1771" s="67"/>
      <c r="G1771" s="67"/>
      <c r="I1771" s="147"/>
      <c r="J1771" s="192"/>
    </row>
    <row r="1772" spans="5:10" s="110" customFormat="1" ht="19.5" customHeight="1">
      <c r="E1772" s="67"/>
      <c r="G1772" s="67"/>
      <c r="I1772" s="147"/>
      <c r="J1772" s="192"/>
    </row>
    <row r="1773" spans="5:10" s="110" customFormat="1" ht="19.5" customHeight="1">
      <c r="E1773" s="67"/>
      <c r="G1773" s="67"/>
      <c r="I1773" s="147"/>
      <c r="J1773" s="192"/>
    </row>
    <row r="1774" spans="5:10" s="110" customFormat="1" ht="19.5" customHeight="1">
      <c r="E1774" s="67"/>
      <c r="G1774" s="67"/>
      <c r="I1774" s="147"/>
      <c r="J1774" s="192"/>
    </row>
    <row r="1775" spans="5:10" s="110" customFormat="1" ht="19.5" customHeight="1">
      <c r="E1775" s="67"/>
      <c r="G1775" s="67"/>
      <c r="I1775" s="147"/>
      <c r="J1775" s="192"/>
    </row>
    <row r="1776" spans="5:10" s="110" customFormat="1" ht="19.5" customHeight="1">
      <c r="E1776" s="67"/>
      <c r="G1776" s="67"/>
      <c r="I1776" s="147"/>
      <c r="J1776" s="192"/>
    </row>
    <row r="1777" spans="5:10" s="110" customFormat="1" ht="19.5" customHeight="1">
      <c r="E1777" s="67"/>
      <c r="G1777" s="67"/>
      <c r="I1777" s="147"/>
      <c r="J1777" s="192"/>
    </row>
    <row r="1778" spans="5:10" s="110" customFormat="1" ht="19.5" customHeight="1">
      <c r="E1778" s="67"/>
      <c r="G1778" s="67"/>
      <c r="I1778" s="147"/>
      <c r="J1778" s="192"/>
    </row>
    <row r="1779" spans="5:10" s="110" customFormat="1" ht="19.5" customHeight="1">
      <c r="E1779" s="67"/>
      <c r="G1779" s="67"/>
      <c r="I1779" s="147"/>
      <c r="J1779" s="192"/>
    </row>
    <row r="1780" spans="5:10" s="110" customFormat="1" ht="19.5" customHeight="1">
      <c r="E1780" s="67"/>
      <c r="G1780" s="67"/>
      <c r="I1780" s="147"/>
      <c r="J1780" s="192"/>
    </row>
    <row r="1781" spans="5:10" s="110" customFormat="1" ht="19.5" customHeight="1">
      <c r="E1781" s="67"/>
      <c r="G1781" s="67"/>
      <c r="I1781" s="147"/>
      <c r="J1781" s="192"/>
    </row>
    <row r="1782" spans="5:10" s="110" customFormat="1" ht="19.5" customHeight="1">
      <c r="E1782" s="67"/>
      <c r="G1782" s="67"/>
      <c r="I1782" s="147"/>
      <c r="J1782" s="192"/>
    </row>
    <row r="1783" spans="5:10" s="110" customFormat="1" ht="19.5" customHeight="1">
      <c r="E1783" s="67"/>
      <c r="G1783" s="67"/>
      <c r="I1783" s="147"/>
      <c r="J1783" s="192"/>
    </row>
    <row r="1784" spans="5:10" s="110" customFormat="1" ht="19.5" customHeight="1">
      <c r="E1784" s="67"/>
      <c r="G1784" s="67"/>
      <c r="I1784" s="147"/>
      <c r="J1784" s="192"/>
    </row>
    <row r="1785" spans="5:10" s="110" customFormat="1" ht="19.5" customHeight="1">
      <c r="E1785" s="67"/>
      <c r="G1785" s="67"/>
      <c r="I1785" s="147"/>
      <c r="J1785" s="192"/>
    </row>
    <row r="1786" spans="5:10" s="110" customFormat="1" ht="19.5" customHeight="1">
      <c r="E1786" s="67"/>
      <c r="G1786" s="67"/>
      <c r="I1786" s="147"/>
      <c r="J1786" s="192"/>
    </row>
    <row r="1787" spans="5:10" s="110" customFormat="1" ht="19.5" customHeight="1">
      <c r="E1787" s="67"/>
      <c r="G1787" s="67"/>
      <c r="I1787" s="147"/>
      <c r="J1787" s="192"/>
    </row>
    <row r="1788" spans="5:10" s="110" customFormat="1" ht="19.5" customHeight="1">
      <c r="E1788" s="67"/>
      <c r="G1788" s="67"/>
      <c r="I1788" s="147"/>
      <c r="J1788" s="192"/>
    </row>
    <row r="1789" spans="5:10" s="110" customFormat="1" ht="19.5" customHeight="1">
      <c r="E1789" s="67"/>
      <c r="G1789" s="67"/>
      <c r="I1789" s="147"/>
      <c r="J1789" s="192"/>
    </row>
    <row r="1790" spans="5:10" s="110" customFormat="1" ht="19.5" customHeight="1">
      <c r="E1790" s="67"/>
      <c r="G1790" s="67"/>
      <c r="I1790" s="147"/>
      <c r="J1790" s="192"/>
    </row>
    <row r="1791" spans="5:10" s="110" customFormat="1" ht="19.5" customHeight="1">
      <c r="E1791" s="67"/>
      <c r="G1791" s="67"/>
      <c r="I1791" s="147"/>
      <c r="J1791" s="192"/>
    </row>
    <row r="1792" spans="5:10" s="110" customFormat="1" ht="19.5" customHeight="1">
      <c r="E1792" s="67"/>
      <c r="G1792" s="67"/>
      <c r="I1792" s="147"/>
      <c r="J1792" s="192"/>
    </row>
    <row r="1793" spans="5:10" s="110" customFormat="1" ht="19.5" customHeight="1">
      <c r="E1793" s="67"/>
      <c r="G1793" s="67"/>
      <c r="I1793" s="147"/>
      <c r="J1793" s="192"/>
    </row>
    <row r="1794" spans="5:10" s="110" customFormat="1" ht="19.5" customHeight="1">
      <c r="E1794" s="67"/>
      <c r="G1794" s="67"/>
      <c r="I1794" s="147"/>
      <c r="J1794" s="192"/>
    </row>
    <row r="1795" spans="5:10" s="110" customFormat="1" ht="19.5" customHeight="1">
      <c r="E1795" s="67"/>
      <c r="G1795" s="67"/>
      <c r="I1795" s="147"/>
      <c r="J1795" s="192"/>
    </row>
    <row r="1796" spans="5:10" s="110" customFormat="1" ht="19.5" customHeight="1">
      <c r="E1796" s="67"/>
      <c r="G1796" s="67"/>
      <c r="I1796" s="147"/>
      <c r="J1796" s="192"/>
    </row>
    <row r="1797" spans="5:10" s="110" customFormat="1" ht="19.5" customHeight="1">
      <c r="E1797" s="67"/>
      <c r="G1797" s="67"/>
      <c r="I1797" s="147"/>
      <c r="J1797" s="192"/>
    </row>
    <row r="1798" spans="5:10" s="110" customFormat="1" ht="19.5" customHeight="1">
      <c r="E1798" s="67"/>
      <c r="G1798" s="67"/>
      <c r="I1798" s="147"/>
      <c r="J1798" s="192"/>
    </row>
    <row r="1799" spans="5:10" s="110" customFormat="1" ht="19.5" customHeight="1">
      <c r="E1799" s="67"/>
      <c r="G1799" s="67"/>
      <c r="I1799" s="147"/>
      <c r="J1799" s="192"/>
    </row>
    <row r="1800" spans="5:10" s="110" customFormat="1" ht="19.5" customHeight="1">
      <c r="E1800" s="67"/>
      <c r="G1800" s="67"/>
      <c r="I1800" s="147"/>
      <c r="J1800" s="192"/>
    </row>
    <row r="1801" spans="5:10" s="110" customFormat="1" ht="19.5" customHeight="1">
      <c r="E1801" s="67"/>
      <c r="G1801" s="67"/>
      <c r="I1801" s="147"/>
      <c r="J1801" s="192"/>
    </row>
    <row r="1802" spans="5:10" s="110" customFormat="1" ht="19.5" customHeight="1">
      <c r="E1802" s="67"/>
      <c r="G1802" s="67"/>
      <c r="I1802" s="147"/>
      <c r="J1802" s="192"/>
    </row>
    <row r="1803" spans="5:10" s="110" customFormat="1" ht="19.5" customHeight="1">
      <c r="E1803" s="67"/>
      <c r="G1803" s="67"/>
      <c r="I1803" s="147"/>
      <c r="J1803" s="192"/>
    </row>
    <row r="1804" spans="5:10" s="110" customFormat="1" ht="19.5" customHeight="1">
      <c r="E1804" s="67"/>
      <c r="G1804" s="67"/>
      <c r="I1804" s="147"/>
      <c r="J1804" s="192"/>
    </row>
    <row r="1805" spans="5:10" s="110" customFormat="1" ht="19.5" customHeight="1">
      <c r="E1805" s="67"/>
      <c r="G1805" s="67"/>
      <c r="I1805" s="147"/>
      <c r="J1805" s="192"/>
    </row>
    <row r="1806" spans="5:10" s="110" customFormat="1" ht="19.5" customHeight="1">
      <c r="E1806" s="67"/>
      <c r="G1806" s="67"/>
      <c r="I1806" s="147"/>
      <c r="J1806" s="192"/>
    </row>
    <row r="1807" spans="5:10" s="110" customFormat="1" ht="19.5" customHeight="1">
      <c r="E1807" s="67"/>
      <c r="G1807" s="67"/>
      <c r="I1807" s="147"/>
      <c r="J1807" s="192"/>
    </row>
    <row r="1808" spans="5:10" s="110" customFormat="1" ht="19.5" customHeight="1">
      <c r="E1808" s="67"/>
      <c r="G1808" s="67"/>
      <c r="I1808" s="147"/>
      <c r="J1808" s="192"/>
    </row>
    <row r="1809" spans="5:10" s="110" customFormat="1" ht="19.5" customHeight="1">
      <c r="E1809" s="67"/>
      <c r="G1809" s="67"/>
      <c r="I1809" s="147"/>
      <c r="J1809" s="192"/>
    </row>
    <row r="1810" spans="5:10" s="110" customFormat="1" ht="19.5" customHeight="1">
      <c r="E1810" s="67"/>
      <c r="G1810" s="67"/>
      <c r="I1810" s="147"/>
      <c r="J1810" s="192"/>
    </row>
    <row r="1811" spans="5:10" s="110" customFormat="1" ht="19.5" customHeight="1">
      <c r="E1811" s="67"/>
      <c r="G1811" s="67"/>
      <c r="I1811" s="147"/>
      <c r="J1811" s="192"/>
    </row>
    <row r="1812" spans="5:10" s="110" customFormat="1" ht="19.5" customHeight="1">
      <c r="E1812" s="67"/>
      <c r="G1812" s="67"/>
      <c r="I1812" s="147"/>
      <c r="J1812" s="192"/>
    </row>
    <row r="1813" spans="5:10" s="110" customFormat="1" ht="19.5" customHeight="1">
      <c r="E1813" s="67"/>
      <c r="G1813" s="67"/>
      <c r="I1813" s="147"/>
      <c r="J1813" s="192"/>
    </row>
    <row r="1814" spans="5:10" s="110" customFormat="1" ht="19.5" customHeight="1">
      <c r="E1814" s="67"/>
      <c r="G1814" s="67"/>
      <c r="I1814" s="147"/>
      <c r="J1814" s="192"/>
    </row>
    <row r="1815" spans="5:10" s="110" customFormat="1" ht="19.5" customHeight="1">
      <c r="E1815" s="67"/>
      <c r="G1815" s="67"/>
      <c r="I1815" s="147"/>
      <c r="J1815" s="192"/>
    </row>
    <row r="1816" spans="5:10" s="110" customFormat="1" ht="19.5" customHeight="1">
      <c r="E1816" s="67"/>
      <c r="G1816" s="67"/>
      <c r="I1816" s="147"/>
      <c r="J1816" s="192"/>
    </row>
    <row r="1817" spans="5:10" s="110" customFormat="1" ht="19.5" customHeight="1">
      <c r="E1817" s="67"/>
      <c r="G1817" s="67"/>
      <c r="I1817" s="147"/>
      <c r="J1817" s="192"/>
    </row>
    <row r="1818" spans="5:10" s="110" customFormat="1" ht="19.5" customHeight="1">
      <c r="E1818" s="67"/>
      <c r="G1818" s="67"/>
      <c r="I1818" s="147"/>
      <c r="J1818" s="192"/>
    </row>
    <row r="1819" spans="5:10" s="110" customFormat="1" ht="19.5" customHeight="1">
      <c r="E1819" s="67"/>
      <c r="G1819" s="67"/>
      <c r="I1819" s="147"/>
      <c r="J1819" s="192"/>
    </row>
    <row r="1820" spans="5:10" s="110" customFormat="1" ht="19.5" customHeight="1">
      <c r="E1820" s="67"/>
      <c r="G1820" s="67"/>
      <c r="I1820" s="147"/>
      <c r="J1820" s="192"/>
    </row>
    <row r="1821" spans="5:10" s="110" customFormat="1" ht="19.5" customHeight="1">
      <c r="E1821" s="67"/>
      <c r="G1821" s="67"/>
      <c r="I1821" s="147"/>
      <c r="J1821" s="192"/>
    </row>
    <row r="1822" spans="5:10" s="110" customFormat="1" ht="19.5" customHeight="1">
      <c r="E1822" s="67"/>
      <c r="G1822" s="67"/>
      <c r="I1822" s="147"/>
      <c r="J1822" s="192"/>
    </row>
    <row r="1823" spans="5:10" s="110" customFormat="1" ht="19.5" customHeight="1">
      <c r="E1823" s="67"/>
      <c r="G1823" s="67"/>
      <c r="I1823" s="147"/>
      <c r="J1823" s="192"/>
    </row>
    <row r="1824" spans="5:10" s="110" customFormat="1" ht="19.5" customHeight="1">
      <c r="E1824" s="67"/>
      <c r="G1824" s="67"/>
      <c r="I1824" s="147"/>
      <c r="J1824" s="192"/>
    </row>
    <row r="1825" spans="5:10" s="110" customFormat="1" ht="19.5" customHeight="1">
      <c r="E1825" s="67"/>
      <c r="G1825" s="67"/>
      <c r="I1825" s="147"/>
      <c r="J1825" s="192"/>
    </row>
    <row r="1826" spans="5:10" s="110" customFormat="1" ht="19.5" customHeight="1">
      <c r="E1826" s="67"/>
      <c r="G1826" s="67"/>
      <c r="I1826" s="147"/>
      <c r="J1826" s="192"/>
    </row>
    <row r="1827" spans="5:10" s="110" customFormat="1" ht="19.5" customHeight="1">
      <c r="E1827" s="67"/>
      <c r="G1827" s="67"/>
      <c r="I1827" s="147"/>
      <c r="J1827" s="192"/>
    </row>
    <row r="1828" spans="5:10" s="110" customFormat="1" ht="19.5" customHeight="1">
      <c r="E1828" s="67"/>
      <c r="G1828" s="67"/>
      <c r="I1828" s="147"/>
      <c r="J1828" s="192"/>
    </row>
    <row r="1829" spans="5:10" s="110" customFormat="1" ht="19.5" customHeight="1">
      <c r="E1829" s="67"/>
      <c r="G1829" s="67"/>
      <c r="I1829" s="147"/>
      <c r="J1829" s="192"/>
    </row>
    <row r="1830" spans="5:10" s="110" customFormat="1" ht="19.5" customHeight="1">
      <c r="E1830" s="67"/>
      <c r="G1830" s="67"/>
      <c r="I1830" s="147"/>
      <c r="J1830" s="192"/>
    </row>
    <row r="1831" spans="5:10" s="110" customFormat="1" ht="19.5" customHeight="1">
      <c r="E1831" s="67"/>
      <c r="G1831" s="67"/>
      <c r="I1831" s="147"/>
      <c r="J1831" s="192"/>
    </row>
    <row r="1832" spans="5:10" s="110" customFormat="1" ht="19.5" customHeight="1">
      <c r="E1832" s="67"/>
      <c r="G1832" s="67"/>
      <c r="I1832" s="147"/>
      <c r="J1832" s="192"/>
    </row>
    <row r="1833" spans="5:10" s="110" customFormat="1" ht="19.5" customHeight="1">
      <c r="E1833" s="67"/>
      <c r="G1833" s="67"/>
      <c r="I1833" s="147"/>
      <c r="J1833" s="192"/>
    </row>
    <row r="1834" spans="5:10" s="110" customFormat="1" ht="19.5" customHeight="1">
      <c r="E1834" s="67"/>
      <c r="G1834" s="67"/>
      <c r="I1834" s="147"/>
      <c r="J1834" s="192"/>
    </row>
    <row r="1835" spans="5:10" s="110" customFormat="1" ht="19.5" customHeight="1">
      <c r="E1835" s="67"/>
      <c r="G1835" s="67"/>
      <c r="I1835" s="147"/>
      <c r="J1835" s="192"/>
    </row>
    <row r="1836" spans="5:10" s="110" customFormat="1" ht="19.5" customHeight="1">
      <c r="E1836" s="67"/>
      <c r="G1836" s="67"/>
      <c r="I1836" s="147"/>
      <c r="J1836" s="192"/>
    </row>
    <row r="1837" spans="5:10" s="110" customFormat="1" ht="19.5" customHeight="1">
      <c r="E1837" s="67"/>
      <c r="G1837" s="67"/>
      <c r="I1837" s="147"/>
      <c r="J1837" s="192"/>
    </row>
    <row r="1838" spans="5:10" s="110" customFormat="1" ht="19.5" customHeight="1">
      <c r="E1838" s="67"/>
      <c r="G1838" s="67"/>
      <c r="I1838" s="147"/>
      <c r="J1838" s="192"/>
    </row>
    <row r="1839" spans="5:10" s="110" customFormat="1" ht="19.5" customHeight="1">
      <c r="E1839" s="67"/>
      <c r="G1839" s="67"/>
      <c r="I1839" s="147"/>
      <c r="J1839" s="192"/>
    </row>
    <row r="1840" spans="5:10" s="110" customFormat="1" ht="19.5" customHeight="1">
      <c r="E1840" s="67"/>
      <c r="G1840" s="67"/>
      <c r="I1840" s="147"/>
      <c r="J1840" s="192"/>
    </row>
    <row r="1841" spans="5:10" s="110" customFormat="1" ht="19.5" customHeight="1">
      <c r="E1841" s="67"/>
      <c r="G1841" s="67"/>
      <c r="I1841" s="147"/>
      <c r="J1841" s="192"/>
    </row>
    <row r="1842" spans="5:10" s="110" customFormat="1" ht="19.5" customHeight="1">
      <c r="E1842" s="67"/>
      <c r="G1842" s="67"/>
      <c r="I1842" s="147"/>
      <c r="J1842" s="192"/>
    </row>
    <row r="1843" spans="5:10" s="110" customFormat="1" ht="19.5" customHeight="1">
      <c r="E1843" s="67"/>
      <c r="G1843" s="67"/>
      <c r="I1843" s="147"/>
      <c r="J1843" s="192"/>
    </row>
    <row r="1844" spans="5:10" s="110" customFormat="1" ht="19.5" customHeight="1">
      <c r="E1844" s="67"/>
      <c r="G1844" s="67"/>
      <c r="I1844" s="147"/>
      <c r="J1844" s="192"/>
    </row>
    <row r="1845" spans="5:10" s="110" customFormat="1" ht="19.5" customHeight="1">
      <c r="E1845" s="67"/>
      <c r="G1845" s="67"/>
      <c r="I1845" s="147"/>
      <c r="J1845" s="192"/>
    </row>
    <row r="1846" spans="5:10" s="110" customFormat="1" ht="19.5" customHeight="1">
      <c r="E1846" s="67"/>
      <c r="G1846" s="67"/>
      <c r="I1846" s="147"/>
      <c r="J1846" s="192"/>
    </row>
    <row r="1847" spans="5:10" s="110" customFormat="1" ht="19.5" customHeight="1">
      <c r="E1847" s="67"/>
      <c r="G1847" s="67"/>
      <c r="I1847" s="147"/>
      <c r="J1847" s="192"/>
    </row>
    <row r="1848" spans="5:10" s="110" customFormat="1" ht="19.5" customHeight="1">
      <c r="E1848" s="67"/>
      <c r="G1848" s="67"/>
      <c r="I1848" s="147"/>
      <c r="J1848" s="192"/>
    </row>
    <row r="1849" spans="5:10" s="110" customFormat="1" ht="19.5" customHeight="1">
      <c r="E1849" s="67"/>
      <c r="G1849" s="67"/>
      <c r="I1849" s="147"/>
      <c r="J1849" s="192"/>
    </row>
    <row r="1850" spans="5:10" s="110" customFormat="1" ht="19.5" customHeight="1">
      <c r="E1850" s="67"/>
      <c r="G1850" s="67"/>
      <c r="I1850" s="147"/>
      <c r="J1850" s="192"/>
    </row>
    <row r="1851" spans="5:10" s="110" customFormat="1" ht="19.5" customHeight="1">
      <c r="E1851" s="67"/>
      <c r="G1851" s="67"/>
      <c r="I1851" s="147"/>
      <c r="J1851" s="192"/>
    </row>
    <row r="1852" spans="5:10" s="110" customFormat="1" ht="19.5" customHeight="1">
      <c r="E1852" s="67"/>
      <c r="G1852" s="67"/>
      <c r="I1852" s="147"/>
      <c r="J1852" s="192"/>
    </row>
    <row r="1853" spans="5:10" s="110" customFormat="1" ht="19.5" customHeight="1">
      <c r="E1853" s="67"/>
      <c r="G1853" s="67"/>
      <c r="I1853" s="147"/>
      <c r="J1853" s="192"/>
    </row>
    <row r="1854" spans="5:10" s="110" customFormat="1" ht="19.5" customHeight="1">
      <c r="E1854" s="67"/>
      <c r="G1854" s="67"/>
      <c r="I1854" s="147"/>
      <c r="J1854" s="192"/>
    </row>
    <row r="1855" spans="5:10" s="110" customFormat="1" ht="19.5" customHeight="1">
      <c r="E1855" s="67"/>
      <c r="G1855" s="67"/>
      <c r="I1855" s="147"/>
      <c r="J1855" s="192"/>
    </row>
    <row r="1856" spans="5:10" s="110" customFormat="1" ht="19.5" customHeight="1">
      <c r="E1856" s="67"/>
      <c r="G1856" s="67"/>
      <c r="I1856" s="147"/>
      <c r="J1856" s="192"/>
    </row>
    <row r="1857" spans="5:10" s="110" customFormat="1" ht="19.5" customHeight="1">
      <c r="E1857" s="67"/>
      <c r="G1857" s="67"/>
      <c r="I1857" s="147"/>
      <c r="J1857" s="192"/>
    </row>
    <row r="1858" spans="5:10" s="110" customFormat="1" ht="19.5" customHeight="1">
      <c r="E1858" s="67"/>
      <c r="G1858" s="67"/>
      <c r="I1858" s="147"/>
      <c r="J1858" s="192"/>
    </row>
    <row r="1859" spans="5:10" s="110" customFormat="1" ht="19.5" customHeight="1">
      <c r="E1859" s="67"/>
      <c r="G1859" s="67"/>
      <c r="I1859" s="147"/>
      <c r="J1859" s="192"/>
    </row>
    <row r="1860" spans="5:10" s="110" customFormat="1" ht="19.5" customHeight="1">
      <c r="E1860" s="67"/>
      <c r="G1860" s="67"/>
      <c r="I1860" s="147"/>
      <c r="J1860" s="192"/>
    </row>
    <row r="1861" spans="5:10" s="110" customFormat="1" ht="19.5" customHeight="1">
      <c r="E1861" s="67"/>
      <c r="G1861" s="67"/>
      <c r="I1861" s="147"/>
      <c r="J1861" s="192"/>
    </row>
    <row r="1862" spans="5:10" s="110" customFormat="1" ht="19.5" customHeight="1">
      <c r="E1862" s="67"/>
      <c r="G1862" s="67"/>
      <c r="I1862" s="147"/>
      <c r="J1862" s="192"/>
    </row>
    <row r="1863" spans="5:10" s="110" customFormat="1" ht="19.5" customHeight="1">
      <c r="E1863" s="67"/>
      <c r="G1863" s="67"/>
      <c r="I1863" s="147"/>
      <c r="J1863" s="192"/>
    </row>
    <row r="1864" spans="5:10" s="110" customFormat="1" ht="19.5" customHeight="1">
      <c r="E1864" s="67"/>
      <c r="G1864" s="67"/>
      <c r="I1864" s="147"/>
      <c r="J1864" s="192"/>
    </row>
    <row r="1865" spans="5:10" s="110" customFormat="1" ht="19.5" customHeight="1">
      <c r="E1865" s="67"/>
      <c r="G1865" s="67"/>
      <c r="I1865" s="147"/>
      <c r="J1865" s="192"/>
    </row>
    <row r="1866" spans="5:10" s="110" customFormat="1" ht="19.5" customHeight="1">
      <c r="E1866" s="67"/>
      <c r="G1866" s="67"/>
      <c r="I1866" s="147"/>
      <c r="J1866" s="192"/>
    </row>
    <row r="1867" spans="5:10" s="110" customFormat="1" ht="19.5" customHeight="1">
      <c r="E1867" s="67"/>
      <c r="G1867" s="67"/>
      <c r="I1867" s="147"/>
      <c r="J1867" s="192"/>
    </row>
    <row r="1868" spans="5:10" s="110" customFormat="1" ht="19.5" customHeight="1">
      <c r="E1868" s="67"/>
      <c r="G1868" s="67"/>
      <c r="I1868" s="147"/>
      <c r="J1868" s="192"/>
    </row>
    <row r="1869" spans="5:10" s="110" customFormat="1" ht="19.5" customHeight="1">
      <c r="E1869" s="67"/>
      <c r="G1869" s="67"/>
      <c r="I1869" s="147"/>
      <c r="J1869" s="192"/>
    </row>
    <row r="1870" spans="5:10" s="110" customFormat="1" ht="19.5" customHeight="1">
      <c r="E1870" s="67"/>
      <c r="G1870" s="67"/>
      <c r="I1870" s="147"/>
      <c r="J1870" s="192"/>
    </row>
    <row r="1871" spans="5:10" s="110" customFormat="1" ht="19.5" customHeight="1">
      <c r="E1871" s="67"/>
      <c r="G1871" s="67"/>
      <c r="I1871" s="147"/>
      <c r="J1871" s="192"/>
    </row>
    <row r="1872" spans="5:10" s="110" customFormat="1" ht="19.5" customHeight="1">
      <c r="E1872" s="67"/>
      <c r="G1872" s="67"/>
      <c r="I1872" s="147"/>
      <c r="J1872" s="192"/>
    </row>
    <row r="1873" spans="5:10" s="110" customFormat="1" ht="19.5" customHeight="1">
      <c r="E1873" s="67"/>
      <c r="G1873" s="67"/>
      <c r="I1873" s="147"/>
      <c r="J1873" s="192"/>
    </row>
    <row r="1874" spans="5:10" s="110" customFormat="1" ht="19.5" customHeight="1">
      <c r="E1874" s="67"/>
      <c r="G1874" s="67"/>
      <c r="I1874" s="147"/>
      <c r="J1874" s="192"/>
    </row>
    <row r="1875" spans="5:10" s="110" customFormat="1" ht="19.5" customHeight="1">
      <c r="E1875" s="67"/>
      <c r="G1875" s="67"/>
      <c r="I1875" s="147"/>
      <c r="J1875" s="192"/>
    </row>
    <row r="1876" spans="5:10" s="110" customFormat="1" ht="19.5" customHeight="1">
      <c r="E1876" s="67"/>
      <c r="G1876" s="67"/>
      <c r="I1876" s="147"/>
      <c r="J1876" s="192"/>
    </row>
    <row r="1877" spans="5:10" s="110" customFormat="1" ht="19.5" customHeight="1">
      <c r="E1877" s="67"/>
      <c r="G1877" s="67"/>
      <c r="I1877" s="147"/>
      <c r="J1877" s="192"/>
    </row>
    <row r="1878" spans="5:10" s="110" customFormat="1" ht="19.5" customHeight="1">
      <c r="E1878" s="67"/>
      <c r="G1878" s="67"/>
      <c r="I1878" s="147"/>
      <c r="J1878" s="192"/>
    </row>
    <row r="1879" spans="5:10" s="110" customFormat="1" ht="19.5" customHeight="1">
      <c r="E1879" s="67"/>
      <c r="G1879" s="67"/>
      <c r="I1879" s="147"/>
      <c r="J1879" s="192"/>
    </row>
    <row r="1880" spans="5:10" s="110" customFormat="1" ht="19.5" customHeight="1">
      <c r="E1880" s="67"/>
      <c r="G1880" s="67"/>
      <c r="I1880" s="147"/>
      <c r="J1880" s="192"/>
    </row>
    <row r="1881" spans="5:10" s="110" customFormat="1" ht="19.5" customHeight="1">
      <c r="E1881" s="67"/>
      <c r="G1881" s="67"/>
      <c r="I1881" s="147"/>
      <c r="J1881" s="192"/>
    </row>
    <row r="1882" spans="5:10" s="110" customFormat="1" ht="19.5" customHeight="1">
      <c r="E1882" s="67"/>
      <c r="G1882" s="67"/>
      <c r="I1882" s="147"/>
      <c r="J1882" s="192"/>
    </row>
    <row r="1883" spans="5:10" s="110" customFormat="1" ht="19.5" customHeight="1">
      <c r="E1883" s="67"/>
      <c r="G1883" s="67"/>
      <c r="I1883" s="147"/>
      <c r="J1883" s="192"/>
    </row>
    <row r="1884" spans="5:10" s="110" customFormat="1" ht="19.5" customHeight="1">
      <c r="E1884" s="67"/>
      <c r="G1884" s="67"/>
      <c r="I1884" s="147"/>
      <c r="J1884" s="192"/>
    </row>
    <row r="1885" spans="5:10" s="110" customFormat="1" ht="19.5" customHeight="1">
      <c r="E1885" s="67"/>
      <c r="G1885" s="67"/>
      <c r="I1885" s="147"/>
      <c r="J1885" s="192"/>
    </row>
    <row r="1886" spans="5:10" s="110" customFormat="1" ht="19.5" customHeight="1">
      <c r="E1886" s="67"/>
      <c r="G1886" s="67"/>
      <c r="I1886" s="147"/>
      <c r="J1886" s="192"/>
    </row>
    <row r="1887" spans="5:10" s="110" customFormat="1" ht="19.5" customHeight="1">
      <c r="E1887" s="67"/>
      <c r="G1887" s="67"/>
      <c r="I1887" s="147"/>
      <c r="J1887" s="192"/>
    </row>
    <row r="1888" spans="5:10" s="110" customFormat="1" ht="19.5" customHeight="1">
      <c r="E1888" s="67"/>
      <c r="G1888" s="67"/>
      <c r="I1888" s="147"/>
      <c r="J1888" s="192"/>
    </row>
    <row r="1889" spans="5:10" s="110" customFormat="1" ht="19.5" customHeight="1">
      <c r="E1889" s="67"/>
      <c r="G1889" s="67"/>
      <c r="I1889" s="147"/>
      <c r="J1889" s="192"/>
    </row>
    <row r="1890" spans="5:10" s="110" customFormat="1" ht="19.5" customHeight="1">
      <c r="E1890" s="67"/>
      <c r="G1890" s="67"/>
      <c r="I1890" s="147"/>
      <c r="J1890" s="192"/>
    </row>
    <row r="1891" spans="5:10" s="110" customFormat="1" ht="19.5" customHeight="1">
      <c r="E1891" s="67"/>
      <c r="G1891" s="67"/>
      <c r="I1891" s="147"/>
      <c r="J1891" s="192"/>
    </row>
    <row r="1892" spans="5:10" s="110" customFormat="1" ht="19.5" customHeight="1">
      <c r="E1892" s="67"/>
      <c r="G1892" s="67"/>
      <c r="I1892" s="147"/>
      <c r="J1892" s="192"/>
    </row>
    <row r="1893" spans="5:10" s="110" customFormat="1" ht="19.5" customHeight="1">
      <c r="E1893" s="67"/>
      <c r="G1893" s="67"/>
      <c r="I1893" s="147"/>
      <c r="J1893" s="192"/>
    </row>
    <row r="1894" spans="5:10" s="110" customFormat="1" ht="19.5" customHeight="1">
      <c r="E1894" s="67"/>
      <c r="G1894" s="67"/>
      <c r="I1894" s="147"/>
      <c r="J1894" s="192"/>
    </row>
    <row r="1895" spans="5:10" s="110" customFormat="1" ht="19.5" customHeight="1">
      <c r="E1895" s="67"/>
      <c r="G1895" s="67"/>
      <c r="I1895" s="147"/>
      <c r="J1895" s="192"/>
    </row>
    <row r="1896" spans="5:10" s="110" customFormat="1" ht="19.5" customHeight="1">
      <c r="E1896" s="67"/>
      <c r="G1896" s="67"/>
      <c r="I1896" s="147"/>
      <c r="J1896" s="192"/>
    </row>
    <row r="1897" spans="5:10" s="110" customFormat="1" ht="19.5" customHeight="1">
      <c r="E1897" s="67"/>
      <c r="G1897" s="67"/>
      <c r="I1897" s="147"/>
      <c r="J1897" s="192"/>
    </row>
    <row r="1898" spans="5:10" s="110" customFormat="1" ht="19.5" customHeight="1">
      <c r="E1898" s="67"/>
      <c r="G1898" s="67"/>
      <c r="I1898" s="147"/>
      <c r="J1898" s="192"/>
    </row>
    <row r="1899" spans="5:10" s="110" customFormat="1" ht="19.5" customHeight="1">
      <c r="E1899" s="67"/>
      <c r="G1899" s="67"/>
      <c r="I1899" s="147"/>
      <c r="J1899" s="192"/>
    </row>
    <row r="1900" spans="5:10" s="110" customFormat="1" ht="19.5" customHeight="1">
      <c r="E1900" s="67"/>
      <c r="G1900" s="67"/>
      <c r="I1900" s="147"/>
      <c r="J1900" s="192"/>
    </row>
    <row r="1901" spans="5:10" s="110" customFormat="1" ht="19.5" customHeight="1">
      <c r="E1901" s="67"/>
      <c r="G1901" s="67"/>
      <c r="I1901" s="147"/>
      <c r="J1901" s="192"/>
    </row>
    <row r="1902" spans="5:10" s="110" customFormat="1" ht="19.5" customHeight="1">
      <c r="E1902" s="67"/>
      <c r="G1902" s="67"/>
      <c r="I1902" s="147"/>
      <c r="J1902" s="192"/>
    </row>
    <row r="1903" spans="5:10" s="110" customFormat="1" ht="19.5" customHeight="1">
      <c r="E1903" s="67"/>
      <c r="G1903" s="67"/>
      <c r="I1903" s="147"/>
      <c r="J1903" s="192"/>
    </row>
    <row r="1904" spans="5:10" s="110" customFormat="1" ht="19.5" customHeight="1">
      <c r="E1904" s="67"/>
      <c r="G1904" s="67"/>
      <c r="I1904" s="147"/>
      <c r="J1904" s="192"/>
    </row>
    <row r="1905" spans="5:10" s="110" customFormat="1" ht="19.5" customHeight="1">
      <c r="E1905" s="67"/>
      <c r="G1905" s="67"/>
      <c r="I1905" s="147"/>
      <c r="J1905" s="192"/>
    </row>
    <row r="1906" spans="5:10" s="110" customFormat="1" ht="19.5" customHeight="1">
      <c r="E1906" s="67"/>
      <c r="G1906" s="67"/>
      <c r="I1906" s="147"/>
      <c r="J1906" s="192"/>
    </row>
    <row r="1907" spans="5:10" s="110" customFormat="1" ht="19.5" customHeight="1">
      <c r="E1907" s="67"/>
      <c r="G1907" s="67"/>
      <c r="I1907" s="147"/>
      <c r="J1907" s="192"/>
    </row>
    <row r="1908" spans="5:10" s="110" customFormat="1" ht="19.5" customHeight="1">
      <c r="E1908" s="67"/>
      <c r="G1908" s="67"/>
      <c r="I1908" s="147"/>
      <c r="J1908" s="192"/>
    </row>
    <row r="1909" spans="5:10" s="110" customFormat="1" ht="19.5" customHeight="1">
      <c r="E1909" s="67"/>
      <c r="G1909" s="67"/>
      <c r="I1909" s="147"/>
      <c r="J1909" s="192"/>
    </row>
    <row r="1910" spans="5:10" s="110" customFormat="1" ht="19.5" customHeight="1">
      <c r="E1910" s="67"/>
      <c r="G1910" s="67"/>
      <c r="I1910" s="147"/>
      <c r="J1910" s="192"/>
    </row>
    <row r="1911" spans="5:10" s="110" customFormat="1" ht="19.5" customHeight="1">
      <c r="E1911" s="67"/>
      <c r="G1911" s="67"/>
      <c r="I1911" s="147"/>
      <c r="J1911" s="192"/>
    </row>
    <row r="1912" spans="5:10" s="110" customFormat="1" ht="19.5" customHeight="1">
      <c r="E1912" s="67"/>
      <c r="G1912" s="67"/>
      <c r="I1912" s="147"/>
      <c r="J1912" s="192"/>
    </row>
    <row r="1913" spans="5:10" s="110" customFormat="1" ht="19.5" customHeight="1">
      <c r="E1913" s="67"/>
      <c r="G1913" s="67"/>
      <c r="I1913" s="147"/>
      <c r="J1913" s="192"/>
    </row>
    <row r="1914" spans="5:10" s="110" customFormat="1" ht="19.5" customHeight="1">
      <c r="E1914" s="67"/>
      <c r="G1914" s="67"/>
      <c r="I1914" s="147"/>
      <c r="J1914" s="192"/>
    </row>
    <row r="1915" spans="5:10" s="110" customFormat="1" ht="19.5" customHeight="1">
      <c r="E1915" s="67"/>
      <c r="G1915" s="67"/>
      <c r="I1915" s="147"/>
      <c r="J1915" s="192"/>
    </row>
    <row r="1916" spans="5:10" s="110" customFormat="1" ht="19.5" customHeight="1">
      <c r="E1916" s="67"/>
      <c r="G1916" s="67"/>
      <c r="I1916" s="147"/>
      <c r="J1916" s="192"/>
    </row>
    <row r="1917" spans="5:10" s="110" customFormat="1" ht="19.5" customHeight="1">
      <c r="E1917" s="67"/>
      <c r="G1917" s="67"/>
      <c r="I1917" s="147"/>
      <c r="J1917" s="192"/>
    </row>
    <row r="1918" spans="5:10" s="110" customFormat="1" ht="19.5" customHeight="1">
      <c r="E1918" s="67"/>
      <c r="G1918" s="67"/>
      <c r="I1918" s="147"/>
      <c r="J1918" s="192"/>
    </row>
    <row r="1919" spans="5:10" s="110" customFormat="1" ht="19.5" customHeight="1">
      <c r="E1919" s="67"/>
      <c r="G1919" s="67"/>
      <c r="I1919" s="147"/>
      <c r="J1919" s="192"/>
    </row>
    <row r="1920" spans="5:10" s="110" customFormat="1" ht="19.5" customHeight="1">
      <c r="E1920" s="67"/>
      <c r="G1920" s="67"/>
      <c r="I1920" s="147"/>
      <c r="J1920" s="192"/>
    </row>
    <row r="1921" spans="5:10" s="110" customFormat="1" ht="19.5" customHeight="1">
      <c r="E1921" s="67"/>
      <c r="G1921" s="67"/>
      <c r="I1921" s="147"/>
      <c r="J1921" s="192"/>
    </row>
    <row r="1922" spans="5:10" s="110" customFormat="1" ht="19.5" customHeight="1">
      <c r="E1922" s="67"/>
      <c r="G1922" s="67"/>
      <c r="I1922" s="147"/>
      <c r="J1922" s="192"/>
    </row>
    <row r="1923" spans="5:10" s="110" customFormat="1" ht="19.5" customHeight="1">
      <c r="E1923" s="67"/>
      <c r="G1923" s="67"/>
      <c r="I1923" s="147"/>
      <c r="J1923" s="192"/>
    </row>
    <row r="1924" spans="5:10" s="110" customFormat="1" ht="19.5" customHeight="1">
      <c r="E1924" s="67"/>
      <c r="G1924" s="67"/>
      <c r="I1924" s="147"/>
      <c r="J1924" s="192"/>
    </row>
    <row r="1925" spans="5:10" s="110" customFormat="1" ht="19.5" customHeight="1">
      <c r="E1925" s="67"/>
      <c r="G1925" s="67"/>
      <c r="I1925" s="147"/>
      <c r="J1925" s="192"/>
    </row>
    <row r="1926" spans="5:10" s="110" customFormat="1" ht="19.5" customHeight="1">
      <c r="E1926" s="67"/>
      <c r="G1926" s="67"/>
      <c r="I1926" s="147"/>
      <c r="J1926" s="192"/>
    </row>
    <row r="1927" spans="5:10" s="110" customFormat="1" ht="19.5" customHeight="1">
      <c r="E1927" s="67"/>
      <c r="G1927" s="67"/>
      <c r="I1927" s="147"/>
      <c r="J1927" s="192"/>
    </row>
    <row r="1928" spans="5:10" s="110" customFormat="1" ht="19.5" customHeight="1">
      <c r="E1928" s="67"/>
      <c r="G1928" s="67"/>
      <c r="I1928" s="147"/>
      <c r="J1928" s="192"/>
    </row>
    <row r="1929" spans="5:10" s="110" customFormat="1" ht="19.5" customHeight="1">
      <c r="E1929" s="67"/>
      <c r="G1929" s="67"/>
      <c r="I1929" s="147"/>
      <c r="J1929" s="192"/>
    </row>
    <row r="1930" spans="5:10" s="110" customFormat="1" ht="19.5" customHeight="1">
      <c r="E1930" s="67"/>
      <c r="G1930" s="67"/>
      <c r="I1930" s="147"/>
      <c r="J1930" s="192"/>
    </row>
    <row r="1931" spans="5:10" s="110" customFormat="1" ht="19.5" customHeight="1">
      <c r="E1931" s="67"/>
      <c r="G1931" s="67"/>
      <c r="I1931" s="147"/>
      <c r="J1931" s="192"/>
    </row>
    <row r="1932" spans="5:10" s="110" customFormat="1" ht="19.5" customHeight="1">
      <c r="E1932" s="67"/>
      <c r="G1932" s="67"/>
      <c r="I1932" s="147"/>
      <c r="J1932" s="192"/>
    </row>
    <row r="1933" spans="5:10" s="110" customFormat="1" ht="19.5" customHeight="1">
      <c r="E1933" s="67"/>
      <c r="G1933" s="67"/>
      <c r="I1933" s="147"/>
      <c r="J1933" s="192"/>
    </row>
    <row r="1934" spans="5:10" s="110" customFormat="1" ht="19.5" customHeight="1">
      <c r="E1934" s="67"/>
      <c r="G1934" s="67"/>
      <c r="I1934" s="147"/>
      <c r="J1934" s="192"/>
    </row>
    <row r="1935" spans="5:10" s="110" customFormat="1" ht="19.5" customHeight="1">
      <c r="E1935" s="67"/>
      <c r="G1935" s="67"/>
      <c r="I1935" s="147"/>
      <c r="J1935" s="192"/>
    </row>
    <row r="1936" spans="5:10" s="110" customFormat="1" ht="19.5" customHeight="1">
      <c r="E1936" s="67"/>
      <c r="G1936" s="67"/>
      <c r="I1936" s="147"/>
      <c r="J1936" s="192"/>
    </row>
    <row r="1937" spans="5:10" s="110" customFormat="1" ht="19.5" customHeight="1">
      <c r="E1937" s="67"/>
      <c r="G1937" s="67"/>
      <c r="I1937" s="147"/>
      <c r="J1937" s="192"/>
    </row>
    <row r="1938" spans="5:10" s="110" customFormat="1" ht="19.5" customHeight="1">
      <c r="E1938" s="67"/>
      <c r="G1938" s="67"/>
      <c r="I1938" s="147"/>
      <c r="J1938" s="192"/>
    </row>
    <row r="1939" spans="5:10" s="110" customFormat="1" ht="19.5" customHeight="1">
      <c r="E1939" s="67"/>
      <c r="G1939" s="67"/>
      <c r="I1939" s="147"/>
      <c r="J1939" s="192"/>
    </row>
    <row r="1940" spans="5:10" s="110" customFormat="1" ht="19.5" customHeight="1">
      <c r="E1940" s="67"/>
      <c r="G1940" s="67"/>
      <c r="I1940" s="147"/>
      <c r="J1940" s="192"/>
    </row>
    <row r="1941" spans="5:10" s="110" customFormat="1" ht="19.5" customHeight="1">
      <c r="E1941" s="67"/>
      <c r="G1941" s="67"/>
      <c r="I1941" s="147"/>
      <c r="J1941" s="192"/>
    </row>
    <row r="1942" spans="5:10" s="110" customFormat="1" ht="19.5" customHeight="1">
      <c r="E1942" s="67"/>
      <c r="G1942" s="67"/>
      <c r="I1942" s="147"/>
      <c r="J1942" s="192"/>
    </row>
    <row r="1943" spans="5:10" s="110" customFormat="1" ht="19.5" customHeight="1">
      <c r="E1943" s="67"/>
      <c r="G1943" s="67"/>
      <c r="I1943" s="147"/>
      <c r="J1943" s="192"/>
    </row>
    <row r="1944" spans="5:10" s="110" customFormat="1" ht="19.5" customHeight="1">
      <c r="E1944" s="67"/>
      <c r="G1944" s="67"/>
      <c r="I1944" s="147"/>
      <c r="J1944" s="192"/>
    </row>
    <row r="1945" spans="5:10" s="110" customFormat="1" ht="19.5" customHeight="1">
      <c r="E1945" s="67"/>
      <c r="G1945" s="67"/>
      <c r="I1945" s="147"/>
      <c r="J1945" s="192"/>
    </row>
    <row r="1946" spans="5:10" s="110" customFormat="1" ht="19.5" customHeight="1">
      <c r="E1946" s="67"/>
      <c r="G1946" s="67"/>
      <c r="I1946" s="147"/>
      <c r="J1946" s="192"/>
    </row>
    <row r="1947" spans="5:10" s="110" customFormat="1" ht="19.5" customHeight="1">
      <c r="E1947" s="67"/>
      <c r="G1947" s="67"/>
      <c r="I1947" s="147"/>
      <c r="J1947" s="192"/>
    </row>
    <row r="1948" spans="5:10" s="110" customFormat="1" ht="19.5" customHeight="1">
      <c r="E1948" s="67"/>
      <c r="G1948" s="67"/>
      <c r="I1948" s="147"/>
      <c r="J1948" s="192"/>
    </row>
    <row r="1949" spans="5:10" s="110" customFormat="1" ht="19.5" customHeight="1">
      <c r="E1949" s="67"/>
      <c r="G1949" s="67"/>
      <c r="I1949" s="147"/>
      <c r="J1949" s="192"/>
    </row>
    <row r="1950" spans="5:10" s="110" customFormat="1" ht="19.5" customHeight="1">
      <c r="E1950" s="67"/>
      <c r="G1950" s="67"/>
      <c r="I1950" s="147"/>
      <c r="J1950" s="192"/>
    </row>
    <row r="1951" spans="5:10" s="110" customFormat="1" ht="19.5" customHeight="1">
      <c r="E1951" s="67"/>
      <c r="G1951" s="67"/>
      <c r="I1951" s="147"/>
      <c r="J1951" s="192"/>
    </row>
    <row r="1952" spans="5:10" s="110" customFormat="1" ht="19.5" customHeight="1">
      <c r="E1952" s="67"/>
      <c r="G1952" s="67"/>
      <c r="I1952" s="147"/>
      <c r="J1952" s="192"/>
    </row>
    <row r="1953" spans="5:10" s="110" customFormat="1" ht="19.5" customHeight="1">
      <c r="E1953" s="67"/>
      <c r="G1953" s="67"/>
      <c r="I1953" s="147"/>
      <c r="J1953" s="192"/>
    </row>
    <row r="1954" spans="5:10" s="110" customFormat="1" ht="19.5" customHeight="1">
      <c r="E1954" s="67"/>
      <c r="G1954" s="67"/>
      <c r="I1954" s="147"/>
      <c r="J1954" s="192"/>
    </row>
    <row r="1955" spans="5:10" s="110" customFormat="1" ht="19.5" customHeight="1">
      <c r="E1955" s="67"/>
      <c r="G1955" s="67"/>
      <c r="I1955" s="147"/>
      <c r="J1955" s="192"/>
    </row>
    <row r="1956" spans="5:10" s="110" customFormat="1" ht="19.5" customHeight="1">
      <c r="E1956" s="67"/>
      <c r="G1956" s="67"/>
      <c r="I1956" s="147"/>
      <c r="J1956" s="192"/>
    </row>
    <row r="1957" spans="5:10" s="110" customFormat="1" ht="19.5" customHeight="1">
      <c r="E1957" s="67"/>
      <c r="G1957" s="67"/>
      <c r="I1957" s="147"/>
      <c r="J1957" s="192"/>
    </row>
    <row r="1958" spans="5:10" s="110" customFormat="1" ht="19.5" customHeight="1">
      <c r="E1958" s="67"/>
      <c r="G1958" s="67"/>
      <c r="I1958" s="147"/>
      <c r="J1958" s="192"/>
    </row>
    <row r="1959" spans="5:10" s="110" customFormat="1" ht="19.5" customHeight="1">
      <c r="E1959" s="67"/>
      <c r="G1959" s="67"/>
      <c r="I1959" s="147"/>
      <c r="J1959" s="192"/>
    </row>
    <row r="1960" spans="5:10" s="110" customFormat="1" ht="19.5" customHeight="1">
      <c r="E1960" s="67"/>
      <c r="G1960" s="67"/>
      <c r="I1960" s="147"/>
      <c r="J1960" s="192"/>
    </row>
    <row r="1961" spans="5:10" s="110" customFormat="1" ht="19.5" customHeight="1">
      <c r="E1961" s="67"/>
      <c r="G1961" s="67"/>
      <c r="I1961" s="147"/>
      <c r="J1961" s="192"/>
    </row>
    <row r="1962" spans="5:10" s="110" customFormat="1" ht="19.5" customHeight="1">
      <c r="E1962" s="67"/>
      <c r="G1962" s="67"/>
      <c r="I1962" s="147"/>
      <c r="J1962" s="192"/>
    </row>
    <row r="1963" spans="5:10" s="110" customFormat="1" ht="19.5" customHeight="1">
      <c r="E1963" s="67"/>
      <c r="G1963" s="67"/>
      <c r="I1963" s="147"/>
      <c r="J1963" s="192"/>
    </row>
    <row r="1964" spans="5:10" s="110" customFormat="1" ht="19.5" customHeight="1">
      <c r="E1964" s="67"/>
      <c r="G1964" s="67"/>
      <c r="I1964" s="147"/>
      <c r="J1964" s="192"/>
    </row>
    <row r="1965" spans="5:10" s="110" customFormat="1" ht="19.5" customHeight="1">
      <c r="E1965" s="67"/>
      <c r="G1965" s="67"/>
      <c r="I1965" s="147"/>
      <c r="J1965" s="192"/>
    </row>
    <row r="1966" spans="5:10" s="110" customFormat="1" ht="19.5" customHeight="1">
      <c r="E1966" s="67"/>
      <c r="G1966" s="67"/>
      <c r="I1966" s="147"/>
      <c r="J1966" s="192"/>
    </row>
    <row r="1967" spans="5:10" s="110" customFormat="1" ht="19.5" customHeight="1">
      <c r="E1967" s="67"/>
      <c r="G1967" s="67"/>
      <c r="I1967" s="147"/>
      <c r="J1967" s="192"/>
    </row>
    <row r="1968" spans="5:10" s="110" customFormat="1" ht="19.5" customHeight="1">
      <c r="E1968" s="67"/>
      <c r="G1968" s="67"/>
      <c r="I1968" s="147"/>
      <c r="J1968" s="192"/>
    </row>
    <row r="1969" spans="5:10" s="110" customFormat="1" ht="19.5" customHeight="1">
      <c r="E1969" s="67"/>
      <c r="G1969" s="67"/>
      <c r="I1969" s="147"/>
      <c r="J1969" s="192"/>
    </row>
    <row r="1970" spans="5:10" s="110" customFormat="1" ht="19.5" customHeight="1">
      <c r="E1970" s="67"/>
      <c r="G1970" s="67"/>
      <c r="I1970" s="147"/>
      <c r="J1970" s="192"/>
    </row>
    <row r="1971" spans="5:10" s="110" customFormat="1" ht="19.5" customHeight="1">
      <c r="E1971" s="67"/>
      <c r="G1971" s="67"/>
      <c r="I1971" s="147"/>
      <c r="J1971" s="192"/>
    </row>
    <row r="1972" spans="5:10" s="110" customFormat="1" ht="19.5" customHeight="1">
      <c r="E1972" s="67"/>
      <c r="G1972" s="67"/>
      <c r="I1972" s="147"/>
      <c r="J1972" s="192"/>
    </row>
    <row r="1973" spans="5:10" s="110" customFormat="1" ht="19.5" customHeight="1">
      <c r="E1973" s="67"/>
      <c r="G1973" s="67"/>
      <c r="I1973" s="147"/>
      <c r="J1973" s="192"/>
    </row>
    <row r="1974" spans="5:10" s="110" customFormat="1" ht="19.5" customHeight="1">
      <c r="E1974" s="67"/>
      <c r="G1974" s="67"/>
      <c r="I1974" s="147"/>
      <c r="J1974" s="192"/>
    </row>
    <row r="1975" spans="5:10" s="110" customFormat="1" ht="19.5" customHeight="1">
      <c r="E1975" s="67"/>
      <c r="G1975" s="67"/>
      <c r="I1975" s="147"/>
      <c r="J1975" s="192"/>
    </row>
    <row r="1976" spans="5:10" s="110" customFormat="1" ht="19.5" customHeight="1">
      <c r="E1976" s="67"/>
      <c r="G1976" s="67"/>
      <c r="I1976" s="147"/>
      <c r="J1976" s="192"/>
    </row>
    <row r="1977" spans="5:10" s="110" customFormat="1" ht="19.5" customHeight="1">
      <c r="E1977" s="67"/>
      <c r="G1977" s="67"/>
      <c r="I1977" s="147"/>
      <c r="J1977" s="192"/>
    </row>
    <row r="1978" spans="5:10" s="110" customFormat="1" ht="19.5" customHeight="1">
      <c r="E1978" s="67"/>
      <c r="G1978" s="67"/>
      <c r="I1978" s="147"/>
      <c r="J1978" s="192"/>
    </row>
    <row r="1979" spans="5:10" s="110" customFormat="1" ht="19.5" customHeight="1">
      <c r="E1979" s="67"/>
      <c r="G1979" s="67"/>
      <c r="I1979" s="147"/>
      <c r="J1979" s="192"/>
    </row>
    <row r="1980" spans="5:10" s="110" customFormat="1" ht="19.5" customHeight="1">
      <c r="E1980" s="67"/>
      <c r="G1980" s="67"/>
      <c r="I1980" s="147"/>
      <c r="J1980" s="192"/>
    </row>
    <row r="1981" spans="5:10" s="110" customFormat="1" ht="19.5" customHeight="1">
      <c r="E1981" s="67"/>
      <c r="G1981" s="67"/>
      <c r="I1981" s="147"/>
      <c r="J1981" s="192"/>
    </row>
    <row r="1982" spans="5:10" s="110" customFormat="1" ht="19.5" customHeight="1">
      <c r="E1982" s="67"/>
      <c r="G1982" s="67"/>
      <c r="I1982" s="147"/>
      <c r="J1982" s="192"/>
    </row>
    <row r="1983" spans="5:10" s="110" customFormat="1" ht="19.5" customHeight="1">
      <c r="E1983" s="67"/>
      <c r="G1983" s="67"/>
      <c r="I1983" s="147"/>
      <c r="J1983" s="192"/>
    </row>
    <row r="1984" spans="5:10" s="110" customFormat="1" ht="19.5" customHeight="1">
      <c r="E1984" s="67"/>
      <c r="G1984" s="67"/>
      <c r="I1984" s="147"/>
      <c r="J1984" s="192"/>
    </row>
    <row r="1985" spans="5:10" s="110" customFormat="1" ht="19.5" customHeight="1">
      <c r="E1985" s="67"/>
      <c r="G1985" s="67"/>
      <c r="I1985" s="147"/>
      <c r="J1985" s="192"/>
    </row>
    <row r="1986" spans="5:10" s="110" customFormat="1" ht="19.5" customHeight="1">
      <c r="E1986" s="67"/>
      <c r="G1986" s="67"/>
      <c r="I1986" s="147"/>
      <c r="J1986" s="192"/>
    </row>
    <row r="1987" spans="5:10" s="110" customFormat="1" ht="19.5" customHeight="1">
      <c r="E1987" s="67"/>
      <c r="G1987" s="67"/>
      <c r="I1987" s="147"/>
      <c r="J1987" s="192"/>
    </row>
    <row r="1988" spans="5:10" s="110" customFormat="1" ht="19.5" customHeight="1">
      <c r="E1988" s="67"/>
      <c r="G1988" s="67"/>
      <c r="I1988" s="147"/>
      <c r="J1988" s="192"/>
    </row>
    <row r="1989" spans="5:10" s="110" customFormat="1" ht="19.5" customHeight="1">
      <c r="E1989" s="67"/>
      <c r="G1989" s="67"/>
      <c r="I1989" s="147"/>
      <c r="J1989" s="192"/>
    </row>
    <row r="1990" spans="5:10" s="110" customFormat="1" ht="19.5" customHeight="1">
      <c r="E1990" s="67"/>
      <c r="G1990" s="67"/>
      <c r="I1990" s="147"/>
      <c r="J1990" s="192"/>
    </row>
    <row r="1991" spans="5:10" s="110" customFormat="1" ht="19.5" customHeight="1">
      <c r="E1991" s="67"/>
      <c r="G1991" s="67"/>
      <c r="I1991" s="147"/>
      <c r="J1991" s="192"/>
    </row>
    <row r="1992" spans="5:10" s="110" customFormat="1" ht="19.5" customHeight="1">
      <c r="E1992" s="67"/>
      <c r="G1992" s="67"/>
      <c r="I1992" s="147"/>
      <c r="J1992" s="192"/>
    </row>
    <row r="1993" spans="5:10" s="110" customFormat="1" ht="19.5" customHeight="1">
      <c r="E1993" s="67"/>
      <c r="G1993" s="67"/>
      <c r="I1993" s="147"/>
      <c r="J1993" s="192"/>
    </row>
    <row r="1994" spans="5:10" s="110" customFormat="1" ht="19.5" customHeight="1">
      <c r="E1994" s="67"/>
      <c r="G1994" s="67"/>
      <c r="I1994" s="147"/>
      <c r="J1994" s="192"/>
    </row>
    <row r="1995" spans="5:10" s="110" customFormat="1" ht="19.5" customHeight="1">
      <c r="E1995" s="67"/>
      <c r="G1995" s="67"/>
      <c r="I1995" s="147"/>
      <c r="J1995" s="192"/>
    </row>
    <row r="1996" spans="5:10" s="110" customFormat="1" ht="19.5" customHeight="1">
      <c r="E1996" s="67"/>
      <c r="G1996" s="67"/>
      <c r="I1996" s="147"/>
      <c r="J1996" s="192"/>
    </row>
    <row r="1997" spans="5:10" s="110" customFormat="1" ht="19.5" customHeight="1">
      <c r="E1997" s="67"/>
      <c r="G1997" s="67"/>
      <c r="I1997" s="147"/>
      <c r="J1997" s="192"/>
    </row>
    <row r="1998" spans="5:10" s="110" customFormat="1" ht="19.5" customHeight="1">
      <c r="E1998" s="67"/>
      <c r="G1998" s="67"/>
      <c r="I1998" s="147"/>
      <c r="J1998" s="192"/>
    </row>
    <row r="1999" spans="5:10" s="110" customFormat="1" ht="19.5" customHeight="1">
      <c r="E1999" s="67"/>
      <c r="G1999" s="67"/>
      <c r="I1999" s="147"/>
      <c r="J1999" s="192"/>
    </row>
    <row r="2000" spans="5:10" s="110" customFormat="1" ht="19.5" customHeight="1">
      <c r="E2000" s="67"/>
      <c r="G2000" s="67"/>
      <c r="I2000" s="147"/>
      <c r="J2000" s="192"/>
    </row>
    <row r="2001" spans="5:10" s="110" customFormat="1" ht="19.5" customHeight="1">
      <c r="E2001" s="67"/>
      <c r="G2001" s="67"/>
      <c r="I2001" s="147"/>
      <c r="J2001" s="192"/>
    </row>
    <row r="2002" spans="5:10" s="110" customFormat="1" ht="19.5" customHeight="1">
      <c r="E2002" s="67"/>
      <c r="G2002" s="67"/>
      <c r="I2002" s="147"/>
      <c r="J2002" s="192"/>
    </row>
    <row r="2003" spans="5:10" s="110" customFormat="1" ht="19.5" customHeight="1">
      <c r="E2003" s="67"/>
      <c r="G2003" s="67"/>
      <c r="I2003" s="147"/>
      <c r="J2003" s="192"/>
    </row>
    <row r="2004" spans="5:10" s="110" customFormat="1" ht="19.5" customHeight="1">
      <c r="E2004" s="67"/>
      <c r="G2004" s="67"/>
      <c r="I2004" s="147"/>
      <c r="J2004" s="192"/>
    </row>
    <row r="2005" spans="5:10" s="110" customFormat="1" ht="19.5" customHeight="1">
      <c r="E2005" s="67"/>
      <c r="G2005" s="67"/>
      <c r="I2005" s="147"/>
      <c r="J2005" s="192"/>
    </row>
    <row r="2006" spans="5:10" s="110" customFormat="1" ht="19.5" customHeight="1">
      <c r="E2006" s="67"/>
      <c r="G2006" s="67"/>
      <c r="I2006" s="147"/>
      <c r="J2006" s="192"/>
    </row>
    <row r="2007" spans="5:10" s="110" customFormat="1" ht="19.5" customHeight="1">
      <c r="E2007" s="67"/>
      <c r="G2007" s="67"/>
      <c r="I2007" s="147"/>
      <c r="J2007" s="192"/>
    </row>
    <row r="2008" spans="5:10" s="110" customFormat="1" ht="19.5" customHeight="1">
      <c r="E2008" s="67"/>
      <c r="G2008" s="67"/>
      <c r="I2008" s="147"/>
      <c r="J2008" s="192"/>
    </row>
    <row r="2009" spans="5:10" s="110" customFormat="1" ht="19.5" customHeight="1">
      <c r="E2009" s="67"/>
      <c r="G2009" s="67"/>
      <c r="I2009" s="147"/>
      <c r="J2009" s="192"/>
    </row>
    <row r="2010" spans="5:10" s="110" customFormat="1" ht="19.5" customHeight="1">
      <c r="E2010" s="67"/>
      <c r="G2010" s="67"/>
      <c r="I2010" s="147"/>
      <c r="J2010" s="192"/>
    </row>
    <row r="2011" spans="5:10" s="110" customFormat="1" ht="19.5" customHeight="1">
      <c r="E2011" s="67"/>
      <c r="G2011" s="67"/>
      <c r="I2011" s="147"/>
      <c r="J2011" s="192"/>
    </row>
    <row r="2012" spans="5:10" s="110" customFormat="1" ht="19.5" customHeight="1">
      <c r="E2012" s="67"/>
      <c r="G2012" s="67"/>
      <c r="I2012" s="147"/>
      <c r="J2012" s="192"/>
    </row>
    <row r="2013" spans="5:10" s="110" customFormat="1" ht="19.5" customHeight="1">
      <c r="E2013" s="67"/>
      <c r="G2013" s="67"/>
      <c r="I2013" s="147"/>
      <c r="J2013" s="192"/>
    </row>
    <row r="2014" spans="5:10" s="110" customFormat="1" ht="19.5" customHeight="1">
      <c r="E2014" s="67"/>
      <c r="G2014" s="67"/>
      <c r="I2014" s="147"/>
      <c r="J2014" s="192"/>
    </row>
    <row r="2015" spans="5:10" s="110" customFormat="1" ht="19.5" customHeight="1">
      <c r="E2015" s="67"/>
      <c r="G2015" s="67"/>
      <c r="I2015" s="147"/>
      <c r="J2015" s="192"/>
    </row>
    <row r="2016" spans="5:10" s="110" customFormat="1" ht="19.5" customHeight="1">
      <c r="E2016" s="67"/>
      <c r="G2016" s="67"/>
      <c r="I2016" s="147"/>
      <c r="J2016" s="192"/>
    </row>
    <row r="2017" spans="5:10" s="110" customFormat="1" ht="19.5" customHeight="1">
      <c r="E2017" s="67"/>
      <c r="G2017" s="67"/>
      <c r="I2017" s="147"/>
      <c r="J2017" s="192"/>
    </row>
    <row r="2018" spans="5:10" s="110" customFormat="1" ht="19.5" customHeight="1">
      <c r="E2018" s="67"/>
      <c r="G2018" s="67"/>
      <c r="I2018" s="147"/>
      <c r="J2018" s="192"/>
    </row>
    <row r="2019" spans="5:10" s="110" customFormat="1" ht="19.5" customHeight="1">
      <c r="E2019" s="67"/>
      <c r="G2019" s="67"/>
      <c r="I2019" s="147"/>
      <c r="J2019" s="192"/>
    </row>
    <row r="2020" spans="5:10" s="110" customFormat="1" ht="19.5" customHeight="1">
      <c r="E2020" s="67"/>
      <c r="G2020" s="67"/>
      <c r="I2020" s="147"/>
      <c r="J2020" s="192"/>
    </row>
    <row r="2021" spans="5:10" s="110" customFormat="1" ht="19.5" customHeight="1">
      <c r="E2021" s="67"/>
      <c r="G2021" s="67"/>
      <c r="I2021" s="147"/>
      <c r="J2021" s="192"/>
    </row>
    <row r="2022" spans="5:10" s="110" customFormat="1" ht="19.5" customHeight="1">
      <c r="E2022" s="67"/>
      <c r="G2022" s="67"/>
      <c r="I2022" s="147"/>
      <c r="J2022" s="192"/>
    </row>
    <row r="2023" spans="5:10" s="110" customFormat="1" ht="19.5" customHeight="1">
      <c r="E2023" s="67"/>
      <c r="G2023" s="67"/>
      <c r="I2023" s="147"/>
      <c r="J2023" s="192"/>
    </row>
    <row r="2024" spans="5:10" s="110" customFormat="1" ht="19.5" customHeight="1">
      <c r="E2024" s="67"/>
      <c r="G2024" s="67"/>
      <c r="I2024" s="147"/>
      <c r="J2024" s="192"/>
    </row>
    <row r="2025" spans="5:10" s="110" customFormat="1" ht="19.5" customHeight="1">
      <c r="E2025" s="67"/>
      <c r="G2025" s="67"/>
      <c r="I2025" s="147"/>
      <c r="J2025" s="192"/>
    </row>
    <row r="2026" spans="5:10" s="110" customFormat="1" ht="19.5" customHeight="1">
      <c r="E2026" s="67"/>
      <c r="G2026" s="67"/>
      <c r="I2026" s="147"/>
      <c r="J2026" s="192"/>
    </row>
    <row r="2027" spans="5:10" s="110" customFormat="1" ht="19.5" customHeight="1">
      <c r="E2027" s="67"/>
      <c r="G2027" s="67"/>
      <c r="I2027" s="147"/>
      <c r="J2027" s="192"/>
    </row>
    <row r="2028" spans="5:10" s="110" customFormat="1" ht="19.5" customHeight="1">
      <c r="E2028" s="67"/>
      <c r="G2028" s="67"/>
      <c r="I2028" s="147"/>
      <c r="J2028" s="192"/>
    </row>
    <row r="2029" spans="5:10" s="110" customFormat="1" ht="19.5" customHeight="1">
      <c r="E2029" s="67"/>
      <c r="G2029" s="67"/>
      <c r="I2029" s="147"/>
      <c r="J2029" s="192"/>
    </row>
    <row r="2030" spans="5:10" s="110" customFormat="1" ht="19.5" customHeight="1">
      <c r="E2030" s="67"/>
      <c r="G2030" s="67"/>
      <c r="I2030" s="147"/>
      <c r="J2030" s="192"/>
    </row>
    <row r="2031" spans="5:10" s="110" customFormat="1" ht="19.5" customHeight="1">
      <c r="E2031" s="67"/>
      <c r="G2031" s="67"/>
      <c r="I2031" s="147"/>
      <c r="J2031" s="192"/>
    </row>
    <row r="2032" spans="5:10" s="110" customFormat="1" ht="19.5" customHeight="1">
      <c r="E2032" s="67"/>
      <c r="G2032" s="67"/>
      <c r="I2032" s="147"/>
      <c r="J2032" s="192"/>
    </row>
    <row r="2033" spans="5:10" s="110" customFormat="1" ht="19.5" customHeight="1">
      <c r="E2033" s="67"/>
      <c r="G2033" s="67"/>
      <c r="I2033" s="147"/>
      <c r="J2033" s="192"/>
    </row>
    <row r="2034" spans="5:10" s="110" customFormat="1" ht="19.5" customHeight="1">
      <c r="E2034" s="67"/>
      <c r="G2034" s="67"/>
      <c r="I2034" s="147"/>
      <c r="J2034" s="192"/>
    </row>
    <row r="2035" spans="5:10" s="110" customFormat="1" ht="19.5" customHeight="1">
      <c r="E2035" s="67"/>
      <c r="G2035" s="67"/>
      <c r="I2035" s="147"/>
      <c r="J2035" s="192"/>
    </row>
    <row r="2036" spans="5:10" s="110" customFormat="1" ht="19.5" customHeight="1">
      <c r="E2036" s="67"/>
      <c r="G2036" s="67"/>
      <c r="I2036" s="147"/>
      <c r="J2036" s="192"/>
    </row>
    <row r="2037" spans="5:10" s="110" customFormat="1" ht="19.5" customHeight="1">
      <c r="E2037" s="67"/>
      <c r="G2037" s="67"/>
      <c r="I2037" s="147"/>
      <c r="J2037" s="192"/>
    </row>
    <row r="2038" spans="5:10" s="110" customFormat="1" ht="19.5" customHeight="1">
      <c r="E2038" s="67"/>
      <c r="G2038" s="67"/>
      <c r="I2038" s="147"/>
      <c r="J2038" s="192"/>
    </row>
    <row r="2039" spans="5:10" s="110" customFormat="1" ht="19.5" customHeight="1">
      <c r="E2039" s="67"/>
      <c r="G2039" s="67"/>
      <c r="I2039" s="147"/>
      <c r="J2039" s="192"/>
    </row>
    <row r="2040" spans="5:10" s="110" customFormat="1" ht="19.5" customHeight="1">
      <c r="E2040" s="67"/>
      <c r="G2040" s="67"/>
      <c r="I2040" s="147"/>
      <c r="J2040" s="192"/>
    </row>
    <row r="2041" spans="5:10" s="110" customFormat="1" ht="19.5" customHeight="1">
      <c r="E2041" s="67"/>
      <c r="G2041" s="67"/>
      <c r="I2041" s="147"/>
      <c r="J2041" s="192"/>
    </row>
    <row r="2042" spans="5:10" s="110" customFormat="1" ht="19.5" customHeight="1">
      <c r="E2042" s="67"/>
      <c r="G2042" s="67"/>
      <c r="I2042" s="147"/>
      <c r="J2042" s="192"/>
    </row>
    <row r="2043" spans="5:10" s="110" customFormat="1" ht="19.5" customHeight="1">
      <c r="E2043" s="67"/>
      <c r="G2043" s="67"/>
      <c r="I2043" s="147"/>
      <c r="J2043" s="192"/>
    </row>
    <row r="2044" spans="5:10" s="110" customFormat="1" ht="19.5" customHeight="1">
      <c r="E2044" s="67"/>
      <c r="G2044" s="67"/>
      <c r="I2044" s="147"/>
      <c r="J2044" s="192"/>
    </row>
    <row r="2045" spans="5:10" s="110" customFormat="1" ht="19.5" customHeight="1">
      <c r="E2045" s="67"/>
      <c r="G2045" s="67"/>
      <c r="I2045" s="147"/>
      <c r="J2045" s="192"/>
    </row>
    <row r="2046" spans="5:10" s="110" customFormat="1" ht="19.5" customHeight="1">
      <c r="E2046" s="67"/>
      <c r="G2046" s="67"/>
      <c r="I2046" s="147"/>
      <c r="J2046" s="192"/>
    </row>
    <row r="2047" spans="5:10" s="110" customFormat="1" ht="19.5" customHeight="1">
      <c r="E2047" s="67"/>
      <c r="G2047" s="67"/>
      <c r="I2047" s="147"/>
      <c r="J2047" s="192"/>
    </row>
    <row r="2048" spans="5:10" s="110" customFormat="1" ht="19.5" customHeight="1">
      <c r="E2048" s="67"/>
      <c r="G2048" s="67"/>
      <c r="I2048" s="147"/>
      <c r="J2048" s="192"/>
    </row>
    <row r="2049" spans="5:10" s="110" customFormat="1" ht="19.5" customHeight="1">
      <c r="E2049" s="67"/>
      <c r="G2049" s="67"/>
      <c r="I2049" s="147"/>
      <c r="J2049" s="192"/>
    </row>
    <row r="2050" spans="5:10" s="110" customFormat="1" ht="19.5" customHeight="1">
      <c r="E2050" s="67"/>
      <c r="G2050" s="67"/>
      <c r="I2050" s="147"/>
      <c r="J2050" s="192"/>
    </row>
    <row r="2051" spans="5:10" s="110" customFormat="1" ht="19.5" customHeight="1">
      <c r="E2051" s="67"/>
      <c r="G2051" s="67"/>
      <c r="I2051" s="147"/>
      <c r="J2051" s="192"/>
    </row>
    <row r="2052" spans="5:10" s="110" customFormat="1" ht="19.5" customHeight="1">
      <c r="E2052" s="67"/>
      <c r="G2052" s="67"/>
      <c r="I2052" s="147"/>
      <c r="J2052" s="192"/>
    </row>
    <row r="2053" spans="5:10" s="110" customFormat="1" ht="19.5" customHeight="1">
      <c r="E2053" s="67"/>
      <c r="G2053" s="67"/>
      <c r="I2053" s="147"/>
      <c r="J2053" s="192"/>
    </row>
    <row r="2054" spans="5:10" s="110" customFormat="1" ht="19.5" customHeight="1">
      <c r="E2054" s="67"/>
      <c r="G2054" s="67"/>
      <c r="I2054" s="147"/>
      <c r="J2054" s="192"/>
    </row>
    <row r="2055" spans="5:10" s="110" customFormat="1" ht="19.5" customHeight="1">
      <c r="E2055" s="67"/>
      <c r="G2055" s="67"/>
      <c r="I2055" s="147"/>
      <c r="J2055" s="192"/>
    </row>
    <row r="2056" spans="5:10" s="110" customFormat="1" ht="19.5" customHeight="1">
      <c r="E2056" s="67"/>
      <c r="G2056" s="67"/>
      <c r="I2056" s="147"/>
      <c r="J2056" s="192"/>
    </row>
    <row r="2057" spans="5:10" s="110" customFormat="1" ht="19.5" customHeight="1">
      <c r="E2057" s="67"/>
      <c r="G2057" s="67"/>
      <c r="I2057" s="147"/>
      <c r="J2057" s="192"/>
    </row>
    <row r="2058" spans="5:10" s="110" customFormat="1" ht="19.5" customHeight="1">
      <c r="E2058" s="67"/>
      <c r="G2058" s="67"/>
      <c r="I2058" s="147"/>
      <c r="J2058" s="192"/>
    </row>
    <row r="2059" spans="5:10" s="110" customFormat="1" ht="19.5" customHeight="1">
      <c r="E2059" s="67"/>
      <c r="G2059" s="67"/>
      <c r="I2059" s="147"/>
      <c r="J2059" s="192"/>
    </row>
    <row r="2060" spans="5:10" s="110" customFormat="1" ht="19.5" customHeight="1">
      <c r="E2060" s="67"/>
      <c r="G2060" s="67"/>
      <c r="I2060" s="147"/>
      <c r="J2060" s="192"/>
    </row>
    <row r="2061" spans="5:10" s="110" customFormat="1" ht="19.5" customHeight="1">
      <c r="E2061" s="67"/>
      <c r="G2061" s="67"/>
      <c r="I2061" s="147"/>
      <c r="J2061" s="192"/>
    </row>
    <row r="2062" spans="5:10" s="110" customFormat="1" ht="19.5" customHeight="1">
      <c r="E2062" s="67"/>
      <c r="G2062" s="67"/>
      <c r="I2062" s="147"/>
      <c r="J2062" s="192"/>
    </row>
    <row r="2063" spans="5:10" s="110" customFormat="1" ht="19.5" customHeight="1">
      <c r="E2063" s="67"/>
      <c r="G2063" s="67"/>
      <c r="I2063" s="147"/>
      <c r="J2063" s="192"/>
    </row>
    <row r="2064" spans="5:10" s="110" customFormat="1" ht="19.5" customHeight="1">
      <c r="E2064" s="67"/>
      <c r="G2064" s="67"/>
      <c r="I2064" s="147"/>
      <c r="J2064" s="192"/>
    </row>
    <row r="2065" spans="5:10" s="110" customFormat="1" ht="19.5" customHeight="1">
      <c r="E2065" s="67"/>
      <c r="G2065" s="67"/>
      <c r="I2065" s="147"/>
      <c r="J2065" s="192"/>
    </row>
    <row r="2066" spans="5:10" s="110" customFormat="1" ht="19.5" customHeight="1">
      <c r="E2066" s="67"/>
      <c r="G2066" s="67"/>
      <c r="I2066" s="147"/>
      <c r="J2066" s="192"/>
    </row>
    <row r="2067" spans="5:10" s="110" customFormat="1" ht="19.5" customHeight="1">
      <c r="E2067" s="67"/>
      <c r="G2067" s="67"/>
      <c r="I2067" s="147"/>
      <c r="J2067" s="192"/>
    </row>
    <row r="2068" spans="5:10" s="110" customFormat="1" ht="19.5" customHeight="1">
      <c r="E2068" s="67"/>
      <c r="G2068" s="67"/>
      <c r="I2068" s="147"/>
      <c r="J2068" s="192"/>
    </row>
    <row r="2069" spans="5:10" s="110" customFormat="1" ht="19.5" customHeight="1">
      <c r="E2069" s="67"/>
      <c r="G2069" s="67"/>
      <c r="I2069" s="147"/>
      <c r="J2069" s="192"/>
    </row>
    <row r="2070" spans="5:10" s="110" customFormat="1" ht="19.5" customHeight="1">
      <c r="E2070" s="67"/>
      <c r="G2070" s="67"/>
      <c r="I2070" s="147"/>
      <c r="J2070" s="192"/>
    </row>
    <row r="2071" spans="5:10" s="110" customFormat="1" ht="19.5" customHeight="1">
      <c r="E2071" s="67"/>
      <c r="G2071" s="67"/>
      <c r="I2071" s="147"/>
      <c r="J2071" s="192"/>
    </row>
    <row r="2072" spans="5:10" s="110" customFormat="1" ht="19.5" customHeight="1">
      <c r="E2072" s="67"/>
      <c r="G2072" s="67"/>
      <c r="I2072" s="147"/>
      <c r="J2072" s="192"/>
    </row>
    <row r="2073" spans="5:10" s="110" customFormat="1" ht="19.5" customHeight="1">
      <c r="E2073" s="67"/>
      <c r="G2073" s="67"/>
      <c r="I2073" s="147"/>
      <c r="J2073" s="192"/>
    </row>
    <row r="2074" spans="5:10" s="110" customFormat="1" ht="19.5" customHeight="1">
      <c r="E2074" s="67"/>
      <c r="G2074" s="67"/>
      <c r="I2074" s="147"/>
      <c r="J2074" s="192"/>
    </row>
    <row r="2075" spans="5:10" s="110" customFormat="1" ht="19.5" customHeight="1">
      <c r="E2075" s="67"/>
      <c r="G2075" s="67"/>
      <c r="I2075" s="147"/>
      <c r="J2075" s="192"/>
    </row>
    <row r="2076" spans="5:10" s="110" customFormat="1" ht="19.5" customHeight="1">
      <c r="E2076" s="67"/>
      <c r="G2076" s="67"/>
      <c r="I2076" s="147"/>
      <c r="J2076" s="192"/>
    </row>
    <row r="2077" spans="5:10" s="110" customFormat="1" ht="19.5" customHeight="1">
      <c r="E2077" s="67"/>
      <c r="G2077" s="67"/>
      <c r="I2077" s="147"/>
      <c r="J2077" s="192"/>
    </row>
    <row r="2078" spans="5:10" s="110" customFormat="1" ht="19.5" customHeight="1">
      <c r="E2078" s="67"/>
      <c r="G2078" s="67"/>
      <c r="I2078" s="147"/>
      <c r="J2078" s="192"/>
    </row>
    <row r="2079" spans="5:10" s="110" customFormat="1" ht="19.5" customHeight="1">
      <c r="E2079" s="67"/>
      <c r="G2079" s="67"/>
      <c r="I2079" s="147"/>
      <c r="J2079" s="192"/>
    </row>
    <row r="2080" spans="5:10" s="110" customFormat="1" ht="19.5" customHeight="1">
      <c r="E2080" s="67"/>
      <c r="G2080" s="67"/>
      <c r="I2080" s="147"/>
      <c r="J2080" s="192"/>
    </row>
    <row r="2081" spans="5:10" s="110" customFormat="1" ht="19.5" customHeight="1">
      <c r="E2081" s="67"/>
      <c r="G2081" s="67"/>
      <c r="I2081" s="147"/>
      <c r="J2081" s="192"/>
    </row>
    <row r="2082" spans="5:10" s="110" customFormat="1" ht="19.5" customHeight="1">
      <c r="E2082" s="67"/>
      <c r="G2082" s="67"/>
      <c r="I2082" s="147"/>
      <c r="J2082" s="192"/>
    </row>
    <row r="2083" spans="5:10" s="110" customFormat="1" ht="19.5" customHeight="1">
      <c r="E2083" s="67"/>
      <c r="G2083" s="67"/>
      <c r="I2083" s="147"/>
      <c r="J2083" s="192"/>
    </row>
    <row r="2084" spans="5:10" s="110" customFormat="1" ht="19.5" customHeight="1">
      <c r="E2084" s="67"/>
      <c r="G2084" s="67"/>
      <c r="I2084" s="147"/>
      <c r="J2084" s="192"/>
    </row>
    <row r="2085" spans="5:10" s="110" customFormat="1" ht="19.5" customHeight="1">
      <c r="E2085" s="67"/>
      <c r="G2085" s="67"/>
      <c r="I2085" s="147"/>
      <c r="J2085" s="192"/>
    </row>
    <row r="2086" spans="5:10" s="110" customFormat="1" ht="19.5" customHeight="1">
      <c r="E2086" s="67"/>
      <c r="G2086" s="67"/>
      <c r="I2086" s="147"/>
      <c r="J2086" s="192"/>
    </row>
    <row r="2087" spans="5:10" s="110" customFormat="1" ht="19.5" customHeight="1">
      <c r="E2087" s="67"/>
      <c r="G2087" s="67"/>
      <c r="I2087" s="147"/>
      <c r="J2087" s="192"/>
    </row>
    <row r="2088" spans="5:10" s="110" customFormat="1" ht="19.5" customHeight="1">
      <c r="E2088" s="67"/>
      <c r="G2088" s="67"/>
      <c r="I2088" s="147"/>
      <c r="J2088" s="192"/>
    </row>
    <row r="2089" spans="5:10" s="110" customFormat="1" ht="19.5" customHeight="1">
      <c r="E2089" s="67"/>
      <c r="G2089" s="67"/>
      <c r="I2089" s="147"/>
      <c r="J2089" s="192"/>
    </row>
    <row r="2090" spans="5:10" s="110" customFormat="1" ht="19.5" customHeight="1">
      <c r="E2090" s="67"/>
      <c r="G2090" s="67"/>
      <c r="I2090" s="147"/>
      <c r="J2090" s="192"/>
    </row>
    <row r="2091" spans="5:10" s="110" customFormat="1" ht="19.5" customHeight="1">
      <c r="E2091" s="67"/>
      <c r="G2091" s="67"/>
      <c r="I2091" s="147"/>
      <c r="J2091" s="192"/>
    </row>
    <row r="2092" spans="5:10" s="110" customFormat="1" ht="19.5" customHeight="1">
      <c r="E2092" s="67"/>
      <c r="G2092" s="67"/>
      <c r="I2092" s="147"/>
      <c r="J2092" s="192"/>
    </row>
    <row r="2093" spans="5:10" s="110" customFormat="1" ht="19.5" customHeight="1">
      <c r="E2093" s="67"/>
      <c r="G2093" s="67"/>
      <c r="I2093" s="147"/>
      <c r="J2093" s="192"/>
    </row>
    <row r="2094" spans="5:10" s="110" customFormat="1" ht="19.5" customHeight="1">
      <c r="E2094" s="67"/>
      <c r="G2094" s="67"/>
      <c r="I2094" s="147"/>
      <c r="J2094" s="192"/>
    </row>
    <row r="2095" spans="5:10" s="110" customFormat="1" ht="19.5" customHeight="1">
      <c r="E2095" s="67"/>
      <c r="G2095" s="67"/>
      <c r="I2095" s="147"/>
      <c r="J2095" s="192"/>
    </row>
    <row r="2096" spans="5:10" s="110" customFormat="1" ht="19.5" customHeight="1">
      <c r="E2096" s="67"/>
      <c r="G2096" s="67"/>
      <c r="I2096" s="147"/>
      <c r="J2096" s="192"/>
    </row>
    <row r="2097" spans="5:10" s="110" customFormat="1" ht="19.5" customHeight="1">
      <c r="E2097" s="67"/>
      <c r="G2097" s="67"/>
      <c r="I2097" s="147"/>
      <c r="J2097" s="192"/>
    </row>
    <row r="2098" spans="5:10" s="110" customFormat="1" ht="19.5" customHeight="1">
      <c r="E2098" s="67"/>
      <c r="G2098" s="67"/>
      <c r="I2098" s="147"/>
      <c r="J2098" s="192"/>
    </row>
    <row r="2099" spans="5:10" s="110" customFormat="1" ht="19.5" customHeight="1">
      <c r="E2099" s="67"/>
      <c r="G2099" s="67"/>
      <c r="I2099" s="147"/>
      <c r="J2099" s="192"/>
    </row>
    <row r="2100" spans="5:10" s="110" customFormat="1" ht="19.5" customHeight="1">
      <c r="E2100" s="67"/>
      <c r="G2100" s="67"/>
      <c r="I2100" s="147"/>
      <c r="J2100" s="192"/>
    </row>
    <row r="2101" spans="5:10" s="110" customFormat="1" ht="19.5" customHeight="1">
      <c r="E2101" s="67"/>
      <c r="G2101" s="67"/>
      <c r="I2101" s="147"/>
      <c r="J2101" s="192"/>
    </row>
    <row r="2102" spans="5:10" s="110" customFormat="1" ht="19.5" customHeight="1">
      <c r="E2102" s="67"/>
      <c r="G2102" s="67"/>
      <c r="I2102" s="147"/>
      <c r="J2102" s="192"/>
    </row>
    <row r="2103" spans="5:10" s="110" customFormat="1" ht="19.5" customHeight="1">
      <c r="E2103" s="67"/>
      <c r="G2103" s="67"/>
      <c r="I2103" s="147"/>
      <c r="J2103" s="192"/>
    </row>
    <row r="2104" spans="5:10" s="110" customFormat="1" ht="19.5" customHeight="1">
      <c r="E2104" s="67"/>
      <c r="G2104" s="67"/>
      <c r="I2104" s="147"/>
      <c r="J2104" s="192"/>
    </row>
    <row r="2105" spans="5:10" s="110" customFormat="1" ht="19.5" customHeight="1">
      <c r="E2105" s="67"/>
      <c r="G2105" s="67"/>
      <c r="I2105" s="147"/>
      <c r="J2105" s="192"/>
    </row>
    <row r="2106" spans="5:10" s="110" customFormat="1" ht="19.5" customHeight="1">
      <c r="E2106" s="67"/>
      <c r="G2106" s="67"/>
      <c r="I2106" s="147"/>
      <c r="J2106" s="192"/>
    </row>
    <row r="2107" spans="5:10" s="110" customFormat="1" ht="19.5" customHeight="1">
      <c r="E2107" s="67"/>
      <c r="G2107" s="67"/>
      <c r="I2107" s="147"/>
      <c r="J2107" s="192"/>
    </row>
    <row r="2108" spans="5:10" s="110" customFormat="1" ht="19.5" customHeight="1">
      <c r="E2108" s="67"/>
      <c r="G2108" s="67"/>
      <c r="I2108" s="147"/>
      <c r="J2108" s="192"/>
    </row>
    <row r="2109" spans="5:10" s="110" customFormat="1" ht="19.5" customHeight="1">
      <c r="E2109" s="67"/>
      <c r="G2109" s="67"/>
      <c r="I2109" s="147"/>
      <c r="J2109" s="192"/>
    </row>
    <row r="2110" spans="5:10" s="110" customFormat="1" ht="19.5" customHeight="1">
      <c r="E2110" s="67"/>
      <c r="G2110" s="67"/>
      <c r="I2110" s="147"/>
      <c r="J2110" s="192"/>
    </row>
    <row r="2111" spans="5:10" s="110" customFormat="1" ht="19.5" customHeight="1">
      <c r="E2111" s="67"/>
      <c r="G2111" s="67"/>
      <c r="I2111" s="147"/>
      <c r="J2111" s="192"/>
    </row>
    <row r="2112" spans="5:10" s="110" customFormat="1" ht="19.5" customHeight="1">
      <c r="E2112" s="67"/>
      <c r="G2112" s="67"/>
      <c r="I2112" s="147"/>
      <c r="J2112" s="192"/>
    </row>
    <row r="2113" spans="5:10" s="110" customFormat="1" ht="19.5" customHeight="1">
      <c r="E2113" s="67"/>
      <c r="G2113" s="67"/>
      <c r="I2113" s="147"/>
      <c r="J2113" s="192"/>
    </row>
    <row r="2114" spans="5:10" s="110" customFormat="1" ht="19.5" customHeight="1">
      <c r="E2114" s="67"/>
      <c r="G2114" s="67"/>
      <c r="I2114" s="147"/>
      <c r="J2114" s="192"/>
    </row>
    <row r="2115" spans="5:10" s="110" customFormat="1" ht="19.5" customHeight="1">
      <c r="E2115" s="67"/>
      <c r="G2115" s="67"/>
      <c r="I2115" s="147"/>
      <c r="J2115" s="192"/>
    </row>
    <row r="2116" spans="5:10" s="110" customFormat="1" ht="19.5" customHeight="1">
      <c r="E2116" s="67"/>
      <c r="G2116" s="67"/>
      <c r="I2116" s="147"/>
      <c r="J2116" s="192"/>
    </row>
    <row r="2117" spans="5:10" s="110" customFormat="1" ht="19.5" customHeight="1">
      <c r="E2117" s="67"/>
      <c r="G2117" s="67"/>
      <c r="I2117" s="147"/>
      <c r="J2117" s="192"/>
    </row>
    <row r="2118" spans="5:10" s="110" customFormat="1" ht="19.5" customHeight="1">
      <c r="E2118" s="67"/>
      <c r="G2118" s="67"/>
      <c r="I2118" s="147"/>
      <c r="J2118" s="192"/>
    </row>
    <row r="2119" spans="5:10" s="110" customFormat="1" ht="19.5" customHeight="1">
      <c r="E2119" s="67"/>
      <c r="G2119" s="67"/>
      <c r="I2119" s="147"/>
      <c r="J2119" s="192"/>
    </row>
    <row r="2120" spans="5:10" s="110" customFormat="1" ht="19.5" customHeight="1">
      <c r="E2120" s="67"/>
      <c r="G2120" s="67"/>
      <c r="I2120" s="147"/>
      <c r="J2120" s="192"/>
    </row>
    <row r="2121" spans="5:10" s="110" customFormat="1" ht="19.5" customHeight="1">
      <c r="E2121" s="67"/>
      <c r="G2121" s="67"/>
      <c r="I2121" s="147"/>
      <c r="J2121" s="192"/>
    </row>
    <row r="2122" spans="5:10" s="110" customFormat="1" ht="19.5" customHeight="1">
      <c r="E2122" s="67"/>
      <c r="G2122" s="67"/>
      <c r="I2122" s="147"/>
      <c r="J2122" s="192"/>
    </row>
    <row r="2123" spans="5:10" s="110" customFormat="1" ht="19.5" customHeight="1">
      <c r="E2123" s="67"/>
      <c r="G2123" s="67"/>
      <c r="I2123" s="147"/>
      <c r="J2123" s="192"/>
    </row>
    <row r="2124" spans="5:10" s="110" customFormat="1" ht="19.5" customHeight="1">
      <c r="E2124" s="67"/>
      <c r="G2124" s="67"/>
      <c r="I2124" s="147"/>
      <c r="J2124" s="192"/>
    </row>
    <row r="2125" spans="5:10" s="110" customFormat="1" ht="19.5" customHeight="1">
      <c r="E2125" s="67"/>
      <c r="G2125" s="67"/>
      <c r="I2125" s="147"/>
      <c r="J2125" s="192"/>
    </row>
    <row r="2126" spans="5:10" s="110" customFormat="1" ht="19.5" customHeight="1">
      <c r="E2126" s="67"/>
      <c r="G2126" s="67"/>
      <c r="I2126" s="147"/>
      <c r="J2126" s="192"/>
    </row>
    <row r="2127" spans="5:10" s="110" customFormat="1" ht="19.5" customHeight="1">
      <c r="E2127" s="67"/>
      <c r="G2127" s="67"/>
      <c r="I2127" s="147"/>
      <c r="J2127" s="192"/>
    </row>
    <row r="2128" spans="5:10" s="110" customFormat="1" ht="19.5" customHeight="1">
      <c r="E2128" s="67"/>
      <c r="G2128" s="67"/>
      <c r="I2128" s="147"/>
      <c r="J2128" s="192"/>
    </row>
    <row r="2129" spans="1:10" s="110" customFormat="1" ht="19.5" customHeight="1">
      <c r="A2129" s="16"/>
      <c r="B2129" s="16"/>
      <c r="C2129" s="16"/>
      <c r="D2129" s="16"/>
      <c r="E2129" s="193"/>
      <c r="F2129" s="16"/>
      <c r="G2129" s="193"/>
      <c r="I2129" s="147"/>
      <c r="J2129" s="194"/>
    </row>
    <row r="2130" spans="1:10" s="110" customFormat="1" ht="19.5" customHeight="1">
      <c r="A2130" s="16"/>
      <c r="B2130" s="16"/>
      <c r="C2130" s="16"/>
      <c r="D2130" s="16"/>
      <c r="E2130" s="193"/>
      <c r="F2130" s="16"/>
      <c r="G2130" s="193"/>
      <c r="I2130" s="147"/>
      <c r="J2130" s="194"/>
    </row>
    <row r="2131" spans="1:10" s="110" customFormat="1" ht="19.5" customHeight="1">
      <c r="A2131" s="16"/>
      <c r="B2131" s="16"/>
      <c r="C2131" s="16"/>
      <c r="D2131" s="16"/>
      <c r="E2131" s="193"/>
      <c r="F2131" s="16"/>
      <c r="G2131" s="193"/>
      <c r="H2131" s="16"/>
      <c r="I2131" s="195"/>
      <c r="J2131" s="194"/>
    </row>
    <row r="2132" spans="1:10" s="110" customFormat="1" ht="19.5" customHeight="1">
      <c r="A2132" s="16"/>
      <c r="B2132" s="16"/>
      <c r="C2132" s="16"/>
      <c r="D2132" s="16"/>
      <c r="E2132" s="193"/>
      <c r="F2132" s="16"/>
      <c r="G2132" s="193"/>
      <c r="H2132" s="16"/>
      <c r="I2132" s="195"/>
      <c r="J2132" s="194"/>
    </row>
    <row r="2133" spans="1:10" s="110" customFormat="1" ht="19.5" customHeight="1">
      <c r="A2133" s="16"/>
      <c r="B2133" s="16"/>
      <c r="C2133" s="16"/>
      <c r="D2133" s="16"/>
      <c r="E2133" s="193"/>
      <c r="F2133" s="16"/>
      <c r="G2133" s="193"/>
      <c r="H2133" s="16"/>
      <c r="I2133" s="195"/>
      <c r="J2133" s="194"/>
    </row>
    <row r="2134" spans="1:10" s="110" customFormat="1" ht="19.5" customHeight="1">
      <c r="A2134" s="16"/>
      <c r="B2134" s="16"/>
      <c r="C2134" s="16"/>
      <c r="D2134" s="16"/>
      <c r="E2134" s="193"/>
      <c r="F2134" s="16"/>
      <c r="G2134" s="193"/>
      <c r="H2134" s="16"/>
      <c r="I2134" s="195"/>
      <c r="J2134" s="194"/>
    </row>
    <row r="2135" spans="1:10" s="110" customFormat="1" ht="19.5" customHeight="1">
      <c r="A2135" s="16"/>
      <c r="B2135" s="16"/>
      <c r="C2135" s="16"/>
      <c r="D2135" s="16"/>
      <c r="E2135" s="193"/>
      <c r="F2135" s="16"/>
      <c r="G2135" s="193"/>
      <c r="H2135" s="16"/>
      <c r="I2135" s="195"/>
      <c r="J2135" s="194"/>
    </row>
    <row r="2136" spans="1:10" s="110" customFormat="1" ht="19.5" customHeight="1">
      <c r="A2136" s="16"/>
      <c r="B2136" s="16"/>
      <c r="C2136" s="16"/>
      <c r="D2136" s="16"/>
      <c r="E2136" s="193"/>
      <c r="F2136" s="16"/>
      <c r="G2136" s="193"/>
      <c r="H2136" s="16"/>
      <c r="I2136" s="195"/>
      <c r="J2136" s="194"/>
    </row>
  </sheetData>
  <sortState xmlns:xlrd2="http://schemas.microsoft.com/office/spreadsheetml/2017/richdata2" ref="C62:C65">
    <sortCondition ref="C61:C65"/>
  </sortState>
  <mergeCells count="25">
    <mergeCell ref="H50:H51"/>
    <mergeCell ref="I50:I51"/>
    <mergeCell ref="J50:J51"/>
    <mergeCell ref="A66:C66"/>
    <mergeCell ref="D68:E68"/>
    <mergeCell ref="F68:G68"/>
    <mergeCell ref="A50:A51"/>
    <mergeCell ref="B50:B51"/>
    <mergeCell ref="C50:C51"/>
    <mergeCell ref="D50:E50"/>
    <mergeCell ref="F50:G50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69:E69"/>
    <mergeCell ref="F69:G69"/>
    <mergeCell ref="B70:C70"/>
    <mergeCell ref="D70:E70"/>
    <mergeCell ref="F70:G70"/>
  </mergeCells>
  <phoneticPr fontId="2" type="noConversion"/>
  <printOptions horizontalCentered="1"/>
  <pageMargins left="0.39370078740157483" right="0.39370078740157483" top="0.74803149606299213" bottom="0.35433070866141736" header="0.31496062992125984" footer="0.31496062992125984"/>
  <pageSetup paperSize="9" scale="81" orientation="portrait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selection activeCell="E9" sqref="E9"/>
    </sheetView>
  </sheetViews>
  <sheetFormatPr defaultRowHeight="20.25"/>
  <cols>
    <col min="1" max="1" width="22.6640625" style="376" bestFit="1" customWidth="1"/>
    <col min="2" max="3" width="12.21875" style="376" customWidth="1"/>
    <col min="4" max="6" width="8.88671875" style="376"/>
    <col min="7" max="7" width="3.88671875" style="376" customWidth="1"/>
    <col min="8" max="16384" width="8.88671875" style="376"/>
  </cols>
  <sheetData>
    <row r="1" spans="1:11">
      <c r="A1" s="374" t="str">
        <f>IF(A2&gt;89,"A",IF(A2&gt;79,"B", IF(A2&gt;69,"C",IF(A2&gt;59,"D","F"))))</f>
        <v>F</v>
      </c>
      <c r="B1" s="375"/>
      <c r="C1" s="375"/>
      <c r="D1" s="375"/>
      <c r="E1" s="375"/>
      <c r="F1" s="375"/>
    </row>
    <row r="2" spans="1:11">
      <c r="A2" s="377"/>
      <c r="B2" s="377"/>
      <c r="C2" s="377"/>
      <c r="D2" s="377"/>
      <c r="E2" s="377"/>
      <c r="F2" s="375"/>
    </row>
    <row r="3" spans="1:11">
      <c r="A3" s="377"/>
      <c r="B3" s="377"/>
      <c r="C3" s="377"/>
      <c r="D3" s="377"/>
      <c r="E3" s="377"/>
      <c r="F3" s="375"/>
    </row>
    <row r="4" spans="1:11">
      <c r="A4" s="378" t="s">
        <v>9</v>
      </c>
      <c r="B4" s="378" t="s">
        <v>10</v>
      </c>
      <c r="C4" s="377"/>
      <c r="D4" s="377"/>
      <c r="E4" s="377"/>
      <c r="F4" s="375"/>
      <c r="G4" s="649" t="s">
        <v>282</v>
      </c>
      <c r="H4" s="379" t="s">
        <v>236</v>
      </c>
      <c r="I4" s="379" t="s">
        <v>387</v>
      </c>
      <c r="J4" s="379" t="s">
        <v>1002</v>
      </c>
      <c r="K4" s="379" t="s">
        <v>237</v>
      </c>
    </row>
    <row r="5" spans="1:11">
      <c r="A5" s="380">
        <v>1</v>
      </c>
      <c r="B5" s="381">
        <v>15000</v>
      </c>
      <c r="C5" s="377"/>
      <c r="D5" s="377"/>
      <c r="E5" s="377"/>
      <c r="F5" s="375"/>
      <c r="G5" s="650"/>
      <c r="H5" s="652"/>
      <c r="I5" s="652"/>
      <c r="J5" s="652"/>
      <c r="K5" s="652"/>
    </row>
    <row r="6" spans="1:11">
      <c r="A6" s="382" t="s">
        <v>591</v>
      </c>
      <c r="B6" s="383">
        <v>14000</v>
      </c>
      <c r="C6" s="377"/>
      <c r="D6" s="377"/>
      <c r="E6" s="377"/>
      <c r="F6" s="375"/>
      <c r="G6" s="650"/>
      <c r="H6" s="653"/>
      <c r="I6" s="653"/>
      <c r="J6" s="653"/>
      <c r="K6" s="653"/>
    </row>
    <row r="7" spans="1:11">
      <c r="A7" s="382" t="s">
        <v>592</v>
      </c>
      <c r="B7" s="383">
        <v>13000</v>
      </c>
      <c r="C7" s="377"/>
      <c r="D7" s="377"/>
      <c r="E7" s="377"/>
      <c r="F7" s="375"/>
      <c r="G7" s="650"/>
      <c r="H7" s="654"/>
      <c r="I7" s="654"/>
      <c r="J7" s="654"/>
      <c r="K7" s="654"/>
    </row>
    <row r="8" spans="1:11">
      <c r="A8" s="382" t="s">
        <v>593</v>
      </c>
      <c r="B8" s="383">
        <v>12000</v>
      </c>
      <c r="C8" s="377"/>
      <c r="D8" s="377"/>
      <c r="E8" s="377"/>
      <c r="F8" s="375"/>
      <c r="G8" s="651"/>
      <c r="H8" s="384"/>
      <c r="I8" s="384"/>
      <c r="J8" s="384"/>
      <c r="K8" s="384"/>
    </row>
    <row r="9" spans="1:11">
      <c r="A9" s="382" t="s">
        <v>594</v>
      </c>
      <c r="B9" s="383">
        <v>11000</v>
      </c>
      <c r="C9" s="377"/>
      <c r="D9" s="377"/>
      <c r="E9" s="377"/>
      <c r="F9" s="375"/>
    </row>
    <row r="10" spans="1:11">
      <c r="A10" s="385" t="s">
        <v>595</v>
      </c>
      <c r="B10" s="386">
        <v>10000</v>
      </c>
      <c r="C10" s="377"/>
      <c r="D10" s="377"/>
      <c r="E10" s="377"/>
      <c r="F10" s="375"/>
    </row>
    <row r="11" spans="1:11">
      <c r="A11" s="387"/>
      <c r="B11" s="388"/>
      <c r="C11" s="377"/>
      <c r="D11" s="377"/>
      <c r="E11" s="377"/>
      <c r="F11" s="375"/>
    </row>
    <row r="12" spans="1:11">
      <c r="A12" s="378" t="s">
        <v>11</v>
      </c>
      <c r="B12" s="378" t="s">
        <v>9</v>
      </c>
      <c r="C12" s="378" t="s">
        <v>10</v>
      </c>
      <c r="D12" s="377"/>
      <c r="E12" s="377"/>
      <c r="F12" s="375"/>
    </row>
    <row r="13" spans="1:11">
      <c r="A13" s="389" t="s">
        <v>315</v>
      </c>
      <c r="B13" s="390">
        <f>수도권서부!F251/수도권서부!D251</f>
        <v>0.40259740259740262</v>
      </c>
      <c r="C13" s="383">
        <f>IF(B13=1,$B$5,IF(B13&gt;=0.95,$B$6,IF(B13&gt;=0.9,$B$7,IF(B13&gt;=0.85,$B$8,IF(B13&gt;=0.8,$B$9,IF(B13&lt;0.8,$B$10,IF))))))</f>
        <v>10000</v>
      </c>
      <c r="D13" s="377"/>
      <c r="E13" s="377"/>
      <c r="F13" s="375"/>
    </row>
    <row r="14" spans="1:11">
      <c r="A14" s="391" t="s">
        <v>73</v>
      </c>
      <c r="B14" s="392">
        <f>수도권동부!F207/수도권동부!D207</f>
        <v>0.52380952380952384</v>
      </c>
      <c r="C14" s="383">
        <f>IF(B14=1,$B$5,IF(B14&gt;=0.95,$B$6,IF(B14&gt;=0.9,$B$7,IF(B14&gt;=0.85,$B$8,IF(B14&gt;=0.8,$B$9,IF(B14&lt;0.8,$B$10,IF))))))</f>
        <v>10000</v>
      </c>
      <c r="D14" s="377"/>
      <c r="E14" s="377"/>
      <c r="F14" s="375"/>
    </row>
    <row r="15" spans="1:11">
      <c r="A15" s="391" t="s">
        <v>12</v>
      </c>
      <c r="B15" s="392">
        <f>강원!F50/강원!D50</f>
        <v>0.95</v>
      </c>
      <c r="C15" s="383">
        <f>IF(B15=1,$B$5,IF(B15&gt;=0.95,$B$6,IF(B15&gt;=0.9,$B$7,IF(B15&gt;=0.85,$B$8,IF(B15&gt;=0.8,$B$9,IF(B15&lt;0.8,$B$10,IF))))))</f>
        <v>14000</v>
      </c>
      <c r="D15" s="377"/>
      <c r="E15" s="377"/>
      <c r="F15" s="375"/>
    </row>
    <row r="16" spans="1:11">
      <c r="A16" s="391" t="s">
        <v>433</v>
      </c>
      <c r="B16" s="392">
        <f>충청!F119/충청!D119</f>
        <v>0.68571428571428572</v>
      </c>
      <c r="C16" s="383">
        <f>IF(B16=1,$B$5,IF(B16&gt;=0.95,$B$6,IF(B16&gt;=0.9,$B$7,IF(B16&gt;=0.85,$B$8,IF(B16&gt;=0.8,$B$9,IF(B16&lt;0.8,$B$10,IF))))))</f>
        <v>10000</v>
      </c>
      <c r="D16" s="377"/>
      <c r="E16" s="377"/>
      <c r="F16" s="375"/>
    </row>
    <row r="17" spans="1:6">
      <c r="A17" s="391" t="s">
        <v>13</v>
      </c>
      <c r="B17" s="392">
        <f>호남!F124/호남!D124</f>
        <v>0.8</v>
      </c>
      <c r="C17" s="383">
        <f>IF(B17=1,$B$5,IF(B17&gt;=0.95,$B$6,IF(B17&gt;=0.9,$B$7,IF(B17&gt;=0.85,$B$8,IF(B17&gt;=0.8,$B$9,IF(B17&lt;0.8,$B$10,IF))))))</f>
        <v>11000</v>
      </c>
      <c r="D17" s="377"/>
      <c r="E17" s="377"/>
      <c r="F17" s="375"/>
    </row>
    <row r="18" spans="1:6">
      <c r="A18" s="391" t="s">
        <v>14</v>
      </c>
      <c r="B18" s="392">
        <f>영남!F238/영남!D238</f>
        <v>0.91363636363636369</v>
      </c>
      <c r="C18" s="383">
        <f>IF(B18=1,$B$5,IF(B18&gt;=0.95,$B$6,IF(B18&gt;=0.9,$B$7,IF(B18&gt;=0.85,$B$8,IF(B18&gt;=0.8,$B$9,IF(B18&lt;0.8,$B$10,IF))))))</f>
        <v>13000</v>
      </c>
      <c r="D18" s="377"/>
      <c r="E18" s="377"/>
      <c r="F18" s="375"/>
    </row>
    <row r="19" spans="1:6">
      <c r="A19" s="393" t="s">
        <v>474</v>
      </c>
      <c r="B19" s="394">
        <f>의류!F70/의류!D70</f>
        <v>0.7931034482758621</v>
      </c>
      <c r="C19" s="395">
        <f>IF(B19=1,$B$5,IF(B19&gt;=0.95,$B$6,IF(B19&gt;=0.9,$B$7,IF(B19&gt;=0.85,$B$8,IF(B19&gt;=0.8,$B$9,IF(B19&lt;0.8,$B$10,IF))))))</f>
        <v>10000</v>
      </c>
      <c r="D19" s="377"/>
      <c r="E19" s="377"/>
      <c r="F19" s="375"/>
    </row>
    <row r="20" spans="1:6">
      <c r="A20" s="377"/>
      <c r="B20" s="377"/>
      <c r="C20" s="377"/>
      <c r="D20" s="377"/>
      <c r="E20" s="377"/>
      <c r="F20" s="375"/>
    </row>
    <row r="21" spans="1:6">
      <c r="A21" s="377"/>
      <c r="B21" s="377"/>
      <c r="C21" s="377"/>
      <c r="D21" s="377"/>
      <c r="E21" s="377"/>
      <c r="F21" s="375"/>
    </row>
    <row r="22" spans="1:6">
      <c r="A22" s="375"/>
      <c r="B22" s="375"/>
      <c r="C22" s="375"/>
      <c r="D22" s="375"/>
      <c r="E22" s="375"/>
      <c r="F22" s="375"/>
    </row>
    <row r="23" spans="1:6">
      <c r="A23" s="375"/>
      <c r="B23" s="375"/>
      <c r="C23" s="375"/>
      <c r="D23" s="375"/>
      <c r="E23" s="375"/>
      <c r="F23" s="375"/>
    </row>
    <row r="24" spans="1:6">
      <c r="A24" s="375"/>
      <c r="B24" s="375"/>
      <c r="C24" s="375"/>
      <c r="D24" s="375"/>
      <c r="E24" s="375"/>
      <c r="F24" s="375"/>
    </row>
  </sheetData>
  <mergeCells count="5">
    <mergeCell ref="G4:G8"/>
    <mergeCell ref="H5:H7"/>
    <mergeCell ref="I5:I7"/>
    <mergeCell ref="K5:K7"/>
    <mergeCell ref="J5:J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8</vt:i4>
      </vt:variant>
    </vt:vector>
  </HeadingPairs>
  <TitlesOfParts>
    <vt:vector size="17" baseType="lpstr">
      <vt:lpstr>합산</vt:lpstr>
      <vt:lpstr>수도권서부</vt:lpstr>
      <vt:lpstr>수도권동부</vt:lpstr>
      <vt:lpstr>강원</vt:lpstr>
      <vt:lpstr>충청</vt:lpstr>
      <vt:lpstr>호남</vt:lpstr>
      <vt:lpstr>영남</vt:lpstr>
      <vt:lpstr>의류</vt:lpstr>
      <vt:lpstr>서식</vt:lpstr>
      <vt:lpstr>강원!Print_Area</vt:lpstr>
      <vt:lpstr>수도권동부!Print_Area</vt:lpstr>
      <vt:lpstr>수도권서부!Print_Area</vt:lpstr>
      <vt:lpstr>영남!Print_Area</vt:lpstr>
      <vt:lpstr>의류!Print_Area</vt:lpstr>
      <vt:lpstr>충청!Print_Area</vt:lpstr>
      <vt:lpstr>합산!Print_Area</vt:lpstr>
      <vt:lpstr>호남!Print_Area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Main</cp:lastModifiedBy>
  <cp:lastPrinted>2020-11-18T04:03:22Z</cp:lastPrinted>
  <dcterms:created xsi:type="dcterms:W3CDTF">2004-03-31T02:01:11Z</dcterms:created>
  <dcterms:modified xsi:type="dcterms:W3CDTF">2020-11-18T04:04:55Z</dcterms:modified>
</cp:coreProperties>
</file>